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Corp\Regulated Settlements\LOAD\Procurement Data\PA\Posted Effective Jan 1 2023\"/>
    </mc:Choice>
  </mc:AlternateContent>
  <xr:revisionPtr revIDLastSave="0" documentId="13_ncr:1_{D0020986-E21A-436A-AAAA-8B5A8BBC0235}" xr6:coauthVersionLast="47" xr6:coauthVersionMax="47" xr10:uidLastSave="{00000000-0000-0000-0000-000000000000}"/>
  <bookViews>
    <workbookView xWindow="-120" yWindow="-120" windowWidth="38640" windowHeight="21120" xr2:uid="{A608549A-2728-4D6F-B693-2E4922632C32}"/>
  </bookViews>
  <sheets>
    <sheet name="SHOPPING STATISTICS 2025+" sheetId="1" r:id="rId1"/>
    <sheet name="DESCRIP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" i="1" l="1"/>
  <c r="AH6" i="1"/>
  <c r="AE6" i="1"/>
  <c r="AB6" i="1"/>
  <c r="Y6" i="1"/>
  <c r="V6" i="1"/>
  <c r="S6" i="1"/>
  <c r="P6" i="1"/>
  <c r="M6" i="1"/>
  <c r="J6" i="1"/>
  <c r="G6" i="1"/>
  <c r="D6" i="1"/>
  <c r="AK4" i="1"/>
  <c r="AH4" i="1"/>
  <c r="AE4" i="1"/>
  <c r="AB4" i="1"/>
  <c r="Y4" i="1"/>
  <c r="V4" i="1"/>
  <c r="S4" i="1"/>
  <c r="P4" i="1"/>
  <c r="M4" i="1"/>
  <c r="J4" i="1"/>
  <c r="G4" i="1"/>
  <c r="D4" i="1"/>
</calcChain>
</file>

<file path=xl/sharedStrings.xml><?xml version="1.0" encoding="utf-8"?>
<sst xmlns="http://schemas.openxmlformats.org/spreadsheetml/2006/main" count="55" uniqueCount="13">
  <si>
    <t>Date</t>
  </si>
  <si>
    <t>MET-ED</t>
  </si>
  <si>
    <t>COMMERCIAL</t>
  </si>
  <si>
    <t>Total Served</t>
  </si>
  <si>
    <t>Total Shopping</t>
  </si>
  <si>
    <t>Percent Shopping</t>
  </si>
  <si>
    <t>INDUSTRIAL</t>
  </si>
  <si>
    <t>RESIDENTIAL</t>
  </si>
  <si>
    <t>PENELEC</t>
  </si>
  <si>
    <t>PENN POWER</t>
  </si>
  <si>
    <t>WEST PENN</t>
  </si>
  <si>
    <t>Report Description</t>
  </si>
  <si>
    <t>Report identifies total customers served, total customers shopping, and percent shopping by month, by class for Met-Ed (ME), Penelec (PN), Penn Power (PP), and West Penn (WP) beginning January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</si>
</sst>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15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9B9A-D460-4607-B95D-0898595D4F4F}">
  <sheetPr codeName="Sheet1"/>
  <dimension ref="A1:AK6"/>
  <sheetViews>
    <sheetView tabSelected="1" workbookViewId="0">
      <pane ySplit="3" topLeftCell="A4" activePane="bottomLeft" state="frozen"/>
      <selection pane="bottomLeft" activeCell="E19" sqref="E19"/>
    </sheetView>
  </sheetViews>
  <sheetFormatPr defaultRowHeight="15" x14ac:dyDescent="0.25"/>
  <cols>
    <col min="1" max="1" width="10.5703125" customWidth="1"/>
    <col min="2" max="3" width="14.28515625" bestFit="1" customWidth="1"/>
    <col min="4" max="4" width="16.140625" bestFit="1" customWidth="1"/>
    <col min="5" max="5" width="13.28515625" bestFit="1" customWidth="1"/>
    <col min="6" max="6" width="14" bestFit="1" customWidth="1"/>
    <col min="7" max="7" width="16.140625" bestFit="1" customWidth="1"/>
    <col min="8" max="9" width="15.28515625" bestFit="1" customWidth="1"/>
    <col min="10" max="10" width="16.140625" bestFit="1" customWidth="1"/>
    <col min="11" max="12" width="14.28515625" bestFit="1" customWidth="1"/>
    <col min="13" max="13" width="16.140625" bestFit="1" customWidth="1"/>
    <col min="14" max="14" width="13.28515625" bestFit="1" customWidth="1"/>
    <col min="15" max="15" width="14" bestFit="1" customWidth="1"/>
    <col min="16" max="16" width="16.140625" bestFit="1" customWidth="1"/>
    <col min="17" max="17" width="15.28515625" bestFit="1" customWidth="1"/>
    <col min="18" max="18" width="14.28515625" bestFit="1" customWidth="1"/>
    <col min="19" max="19" width="16.140625" bestFit="1" customWidth="1"/>
    <col min="20" max="21" width="14.28515625" bestFit="1" customWidth="1"/>
    <col min="22" max="22" width="16.140625" bestFit="1" customWidth="1"/>
    <col min="23" max="23" width="12.140625" bestFit="1" customWidth="1"/>
    <col min="24" max="24" width="14.140625" bestFit="1" customWidth="1"/>
    <col min="25" max="25" width="16.140625" bestFit="1" customWidth="1"/>
    <col min="26" max="26" width="15.28515625" bestFit="1" customWidth="1"/>
    <col min="27" max="27" width="14.28515625" bestFit="1" customWidth="1"/>
    <col min="28" max="28" width="16.140625" bestFit="1" customWidth="1"/>
    <col min="29" max="29" width="15.28515625" bestFit="1" customWidth="1"/>
    <col min="30" max="30" width="14.28515625" bestFit="1" customWidth="1"/>
    <col min="31" max="31" width="16.140625" bestFit="1" customWidth="1"/>
    <col min="32" max="32" width="13.28515625" bestFit="1" customWidth="1"/>
    <col min="33" max="33" width="14" bestFit="1" customWidth="1"/>
    <col min="34" max="34" width="16.140625" bestFit="1" customWidth="1"/>
    <col min="35" max="36" width="15.28515625" bestFit="1" customWidth="1"/>
    <col min="37" max="37" width="16.140625" bestFit="1" customWidth="1"/>
  </cols>
  <sheetData>
    <row r="1" spans="1:37" s="3" customFormat="1" x14ac:dyDescent="0.25">
      <c r="A1" s="7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 t="s">
        <v>8</v>
      </c>
      <c r="L1" s="8"/>
      <c r="M1" s="8"/>
      <c r="N1" s="8"/>
      <c r="O1" s="8"/>
      <c r="P1" s="8"/>
      <c r="Q1" s="8"/>
      <c r="R1" s="8"/>
      <c r="S1" s="8"/>
      <c r="T1" s="8" t="s">
        <v>9</v>
      </c>
      <c r="U1" s="8"/>
      <c r="V1" s="8"/>
      <c r="W1" s="8"/>
      <c r="X1" s="8"/>
      <c r="Y1" s="8"/>
      <c r="Z1" s="8"/>
      <c r="AA1" s="8"/>
      <c r="AB1" s="8"/>
      <c r="AC1" s="8" t="s">
        <v>10</v>
      </c>
      <c r="AD1" s="8"/>
      <c r="AE1" s="8"/>
      <c r="AF1" s="8"/>
      <c r="AG1" s="8"/>
      <c r="AH1" s="8"/>
      <c r="AI1" s="8"/>
      <c r="AJ1" s="8"/>
      <c r="AK1" s="8"/>
    </row>
    <row r="2" spans="1:37" s="3" customFormat="1" x14ac:dyDescent="0.25">
      <c r="A2" s="7"/>
      <c r="B2" s="8" t="s">
        <v>2</v>
      </c>
      <c r="C2" s="8"/>
      <c r="D2" s="8"/>
      <c r="E2" s="8" t="s">
        <v>6</v>
      </c>
      <c r="F2" s="8"/>
      <c r="G2" s="8"/>
      <c r="H2" s="8" t="s">
        <v>7</v>
      </c>
      <c r="I2" s="8"/>
      <c r="J2" s="8"/>
      <c r="K2" s="8" t="s">
        <v>2</v>
      </c>
      <c r="L2" s="8"/>
      <c r="M2" s="8"/>
      <c r="N2" s="8" t="s">
        <v>6</v>
      </c>
      <c r="O2" s="8"/>
      <c r="P2" s="8"/>
      <c r="Q2" s="8" t="s">
        <v>7</v>
      </c>
      <c r="R2" s="8"/>
      <c r="S2" s="8"/>
      <c r="T2" s="8" t="s">
        <v>2</v>
      </c>
      <c r="U2" s="8"/>
      <c r="V2" s="8"/>
      <c r="W2" s="8" t="s">
        <v>6</v>
      </c>
      <c r="X2" s="8"/>
      <c r="Y2" s="8"/>
      <c r="Z2" s="8" t="s">
        <v>7</v>
      </c>
      <c r="AA2" s="8"/>
      <c r="AB2" s="8"/>
      <c r="AC2" s="8" t="s">
        <v>2</v>
      </c>
      <c r="AD2" s="8"/>
      <c r="AE2" s="8"/>
      <c r="AF2" s="8" t="s">
        <v>6</v>
      </c>
      <c r="AG2" s="8"/>
      <c r="AH2" s="8"/>
      <c r="AI2" s="8" t="s">
        <v>7</v>
      </c>
      <c r="AJ2" s="8"/>
      <c r="AK2" s="8"/>
    </row>
    <row r="3" spans="1:37" s="4" customFormat="1" x14ac:dyDescent="0.25">
      <c r="A3" s="7"/>
      <c r="B3" s="4" t="s">
        <v>3</v>
      </c>
      <c r="C3" s="4" t="s">
        <v>4</v>
      </c>
      <c r="D3" s="4" t="s">
        <v>5</v>
      </c>
      <c r="E3" s="4" t="s">
        <v>3</v>
      </c>
      <c r="F3" s="4" t="s">
        <v>4</v>
      </c>
      <c r="G3" s="4" t="s">
        <v>5</v>
      </c>
      <c r="H3" s="4" t="s">
        <v>3</v>
      </c>
      <c r="I3" s="4" t="s">
        <v>4</v>
      </c>
      <c r="J3" s="4" t="s">
        <v>5</v>
      </c>
      <c r="K3" s="4" t="s">
        <v>3</v>
      </c>
      <c r="L3" s="4" t="s">
        <v>4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4</v>
      </c>
      <c r="S3" s="4" t="s">
        <v>5</v>
      </c>
      <c r="T3" s="4" t="s">
        <v>3</v>
      </c>
      <c r="U3" s="4" t="s">
        <v>4</v>
      </c>
      <c r="V3" s="4" t="s">
        <v>5</v>
      </c>
      <c r="W3" s="4" t="s">
        <v>3</v>
      </c>
      <c r="X3" s="4" t="s">
        <v>4</v>
      </c>
      <c r="Y3" s="4" t="s">
        <v>5</v>
      </c>
      <c r="Z3" s="4" t="s">
        <v>3</v>
      </c>
      <c r="AA3" s="4" t="s">
        <v>4</v>
      </c>
      <c r="AB3" s="4" t="s">
        <v>5</v>
      </c>
      <c r="AC3" s="4" t="s">
        <v>3</v>
      </c>
      <c r="AD3" s="4" t="s">
        <v>4</v>
      </c>
      <c r="AE3" s="4" t="s">
        <v>5</v>
      </c>
      <c r="AF3" s="4" t="s">
        <v>3</v>
      </c>
      <c r="AG3" s="4" t="s">
        <v>4</v>
      </c>
      <c r="AH3" s="4" t="s">
        <v>5</v>
      </c>
      <c r="AI3" s="4" t="s">
        <v>3</v>
      </c>
      <c r="AJ3" s="4" t="s">
        <v>4</v>
      </c>
      <c r="AK3" s="4" t="s">
        <v>5</v>
      </c>
    </row>
    <row r="4" spans="1:37" x14ac:dyDescent="0.25">
      <c r="A4" s="2">
        <v>45658</v>
      </c>
      <c r="B4" s="1">
        <v>69039</v>
      </c>
      <c r="C4" s="1">
        <v>29425</v>
      </c>
      <c r="D4">
        <f>C4/B4*100</f>
        <v>42.620837497646257</v>
      </c>
      <c r="E4" s="1">
        <v>958</v>
      </c>
      <c r="F4" s="1">
        <v>889</v>
      </c>
      <c r="G4">
        <f>F4/E4*100</f>
        <v>92.797494780793315</v>
      </c>
      <c r="H4" s="1">
        <v>523324</v>
      </c>
      <c r="I4" s="1">
        <v>113258</v>
      </c>
      <c r="J4">
        <f>I4/H4*100</f>
        <v>21.642042023679402</v>
      </c>
      <c r="K4" s="1">
        <v>86242</v>
      </c>
      <c r="L4" s="1">
        <v>34123</v>
      </c>
      <c r="M4">
        <f>L4/K4*100</f>
        <v>39.566568493309525</v>
      </c>
      <c r="N4" s="1">
        <v>954</v>
      </c>
      <c r="O4" s="1">
        <v>850</v>
      </c>
      <c r="P4">
        <f>O4/N4*100</f>
        <v>89.098532494758913</v>
      </c>
      <c r="Q4" s="1">
        <v>501015</v>
      </c>
      <c r="R4" s="1">
        <v>88053</v>
      </c>
      <c r="S4">
        <f>R4/Q4*100</f>
        <v>17.574922906499804</v>
      </c>
      <c r="T4" s="1">
        <v>21235</v>
      </c>
      <c r="U4" s="1">
        <v>9755</v>
      </c>
      <c r="V4">
        <f>U4/T4*100</f>
        <v>45.93830939486697</v>
      </c>
      <c r="W4" s="6">
        <v>334</v>
      </c>
      <c r="X4" s="6">
        <v>280</v>
      </c>
      <c r="Y4">
        <f>X4/W4*100</f>
        <v>83.832335329341305</v>
      </c>
      <c r="Z4" s="1">
        <v>150818</v>
      </c>
      <c r="AA4" s="1">
        <v>28532</v>
      </c>
      <c r="AB4">
        <f>AA4/Z4*100</f>
        <v>18.918166266625999</v>
      </c>
      <c r="AC4" s="1">
        <v>103225</v>
      </c>
      <c r="AD4" s="1">
        <v>36639</v>
      </c>
      <c r="AE4">
        <f>AD4/AC4*100</f>
        <v>35.494308549285542</v>
      </c>
      <c r="AF4" s="1">
        <v>1252</v>
      </c>
      <c r="AG4" s="1">
        <v>972</v>
      </c>
      <c r="AH4">
        <f>AG4/AF4*100</f>
        <v>77.635782747603827</v>
      </c>
      <c r="AI4" s="1">
        <v>636181</v>
      </c>
      <c r="AJ4" s="1">
        <v>114592</v>
      </c>
      <c r="AK4">
        <f>AJ4/AI4*100</f>
        <v>18.012483868584571</v>
      </c>
    </row>
    <row r="5" spans="1:37" x14ac:dyDescent="0.25">
      <c r="A5" s="2">
        <v>45689</v>
      </c>
      <c r="B5" s="1">
        <v>69039</v>
      </c>
      <c r="C5" s="1">
        <v>29425</v>
      </c>
      <c r="D5">
        <v>42.620837497646257</v>
      </c>
      <c r="E5" s="1">
        <v>958</v>
      </c>
      <c r="F5" s="1">
        <v>889</v>
      </c>
      <c r="G5">
        <v>92.797494780793315</v>
      </c>
      <c r="H5" s="1">
        <v>523602</v>
      </c>
      <c r="I5" s="1">
        <v>112884</v>
      </c>
      <c r="J5">
        <v>21.559123150790104</v>
      </c>
      <c r="K5" s="1">
        <v>86354</v>
      </c>
      <c r="L5" s="1">
        <v>34140</v>
      </c>
      <c r="M5">
        <v>39.534937582509208</v>
      </c>
      <c r="N5" s="1">
        <v>815</v>
      </c>
      <c r="O5" s="1">
        <v>725</v>
      </c>
      <c r="P5">
        <v>88.957055214723923</v>
      </c>
      <c r="Q5" s="1">
        <v>501108</v>
      </c>
      <c r="R5" s="1">
        <v>87628</v>
      </c>
      <c r="S5">
        <v>17.486849142300663</v>
      </c>
      <c r="T5" s="1">
        <v>21183</v>
      </c>
      <c r="U5" s="1">
        <v>9771</v>
      </c>
      <c r="V5">
        <v>46.126610961620166</v>
      </c>
      <c r="W5" s="6">
        <v>288</v>
      </c>
      <c r="X5" s="6">
        <v>245</v>
      </c>
      <c r="Y5">
        <v>85.069444444444443</v>
      </c>
      <c r="Z5" s="1">
        <v>150872</v>
      </c>
      <c r="AA5" s="1">
        <v>28592</v>
      </c>
      <c r="AB5">
        <v>18.951163900524946</v>
      </c>
      <c r="AC5" s="1">
        <v>103432</v>
      </c>
      <c r="AD5" s="1">
        <v>36663</v>
      </c>
      <c r="AE5">
        <v>35.446476912367544</v>
      </c>
      <c r="AF5" s="1">
        <v>1077</v>
      </c>
      <c r="AG5" s="1">
        <v>851</v>
      </c>
      <c r="AH5">
        <v>79.015784586815229</v>
      </c>
      <c r="AI5" s="1">
        <v>636520</v>
      </c>
      <c r="AJ5" s="1">
        <v>114764</v>
      </c>
      <c r="AK5">
        <v>18.029912650034564</v>
      </c>
    </row>
    <row r="6" spans="1:37" x14ac:dyDescent="0.25">
      <c r="A6" s="2">
        <v>45717</v>
      </c>
      <c r="B6" s="1">
        <v>69158</v>
      </c>
      <c r="C6" s="1">
        <v>29341</v>
      </c>
      <c r="D6" s="9">
        <f>C6/B6*100</f>
        <v>42.426038925359322</v>
      </c>
      <c r="E6" s="1">
        <v>860</v>
      </c>
      <c r="F6" s="1">
        <v>798</v>
      </c>
      <c r="G6" s="9">
        <f>F6/E6*100</f>
        <v>92.79069767441861</v>
      </c>
      <c r="H6" s="1">
        <v>523648</v>
      </c>
      <c r="I6" s="1">
        <v>112379</v>
      </c>
      <c r="J6" s="9">
        <f>I6/H6*100</f>
        <v>21.460790454656564</v>
      </c>
      <c r="K6" s="1">
        <v>86343</v>
      </c>
      <c r="L6" s="1">
        <v>33981</v>
      </c>
      <c r="M6" s="9">
        <f>L6/K6*100</f>
        <v>39.355825023452972</v>
      </c>
      <c r="N6" s="1">
        <v>819</v>
      </c>
      <c r="O6" s="1">
        <v>725</v>
      </c>
      <c r="P6" s="9">
        <f>O6/N6*100</f>
        <v>88.522588522588521</v>
      </c>
      <c r="Q6" s="1">
        <v>500977</v>
      </c>
      <c r="R6" s="1">
        <v>87321</v>
      </c>
      <c r="S6" s="9">
        <f>R6/Q6*100</f>
        <v>17.430141503502156</v>
      </c>
      <c r="T6" s="1">
        <v>21191</v>
      </c>
      <c r="U6" s="1">
        <v>9737</v>
      </c>
      <c r="V6" s="9">
        <f>U6/T6*100</f>
        <v>45.948751828606483</v>
      </c>
      <c r="W6" s="6">
        <v>288</v>
      </c>
      <c r="X6" s="6">
        <v>244</v>
      </c>
      <c r="Y6" s="9">
        <f>X6/W6*100</f>
        <v>84.722222222222214</v>
      </c>
      <c r="Z6" s="1">
        <v>150874</v>
      </c>
      <c r="AA6" s="1">
        <v>28497</v>
      </c>
      <c r="AB6" s="9">
        <f>AA6/Z6*100</f>
        <v>18.887946233280751</v>
      </c>
      <c r="AC6" s="1">
        <v>103421</v>
      </c>
      <c r="AD6" s="1">
        <v>36573</v>
      </c>
      <c r="AE6" s="9">
        <f>AD6/AC6*100</f>
        <v>35.363224103421935</v>
      </c>
      <c r="AF6" s="1">
        <v>1079</v>
      </c>
      <c r="AG6" s="1">
        <v>850</v>
      </c>
      <c r="AH6" s="9">
        <f>AG6/AF6*100</f>
        <v>78.776645041705279</v>
      </c>
      <c r="AI6" s="1">
        <v>636590</v>
      </c>
      <c r="AJ6" s="1">
        <v>114025</v>
      </c>
      <c r="AK6" s="9">
        <f>AJ6/AI6*100</f>
        <v>17.911842787351357</v>
      </c>
    </row>
  </sheetData>
  <mergeCells count="17">
    <mergeCell ref="AI2:AK2"/>
    <mergeCell ref="A1:A3"/>
    <mergeCell ref="T2:V2"/>
    <mergeCell ref="W2:Y2"/>
    <mergeCell ref="Z2:AB2"/>
    <mergeCell ref="AC2:AE2"/>
    <mergeCell ref="B1:J1"/>
    <mergeCell ref="B2:D2"/>
    <mergeCell ref="E2:G2"/>
    <mergeCell ref="H2:J2"/>
    <mergeCell ref="K1:S1"/>
    <mergeCell ref="K2:M2"/>
    <mergeCell ref="N2:P2"/>
    <mergeCell ref="Q2:S2"/>
    <mergeCell ref="T1:AB1"/>
    <mergeCell ref="AC1:AK1"/>
    <mergeCell ref="AF2:A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0441-4ED9-4D67-B726-2533ED7DB820}">
  <sheetPr codeName="Sheet2"/>
  <dimension ref="A1:A2"/>
  <sheetViews>
    <sheetView workbookViewId="0">
      <selection activeCell="D37" sqref="D37"/>
    </sheetView>
  </sheetViews>
  <sheetFormatPr defaultRowHeight="15" x14ac:dyDescent="0.25"/>
  <sheetData>
    <row r="1" spans="1:1" x14ac:dyDescent="0.25">
      <c r="A1" s="5" t="s">
        <v>11</v>
      </c>
    </row>
    <row r="2" spans="1:1" x14ac:dyDescent="0.25">
      <c r="A2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SHOPPING STATISTICS 2025+</vt:lpstr>
      <vt:lpstr>DESCRIPTION</vt:lpstr>
    </vt:vector>
  </TitlesOfParts>
  <Company>FirstEnergy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Cowan, Tiffanne L.</dc:creator>
  <cp:lastModifiedBy>Kras, Sarah</cp:lastModifiedBy>
  <dcterms:created xsi:type="dcterms:W3CDTF">2023-05-30T18:29:26Z</dcterms:created>
  <dcterms:modified xsi:type="dcterms:W3CDTF">2025-04-03T13:19:08Z</dcterms:modified>
</cp:coreProperties>
</file>