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rstenergycorp-my.sharepoint.com/personal/42345_fenetwork_com/Documents/"/>
    </mc:Choice>
  </mc:AlternateContent>
  <xr:revisionPtr revIDLastSave="2" documentId="8_{0F65D39C-0576-4C34-B272-214DDC26490E}" xr6:coauthVersionLast="47" xr6:coauthVersionMax="47" xr10:uidLastSave="{89AE2A82-0C9A-4150-9899-DB74FEA54B56}"/>
  <workbookProtection workbookAlgorithmName="SHA-512" workbookHashValue="D1aHyMC8Qj1wD+Q4t13C8Pa5LpnrACMN83F34X5wa5MsKqvxe+Qs31JiopSZa/W3e+uxr3o9xBPWkVPnLFpWzw==" workbookSaltValue="GxTLzngvXy/oKTi/RA+kMw==" workbookSpinCount="100000" lockStructure="1"/>
  <bookViews>
    <workbookView xWindow="-120" yWindow="-120" windowWidth="29040" windowHeight="15840" xr2:uid="{904C039B-634D-431F-B414-F4FBDD0CE283}"/>
  </bookViews>
  <sheets>
    <sheet name="Example" sheetId="6" r:id="rId1"/>
    <sheet name="User Interface" sheetId="1" r:id="rId2"/>
    <sheet name="Data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 s="1"/>
  <c r="E15" i="1"/>
  <c r="F15" i="1" s="1"/>
  <c r="B37" i="1"/>
  <c r="E36" i="1"/>
  <c r="F36" i="1" s="1"/>
  <c r="C36" i="1"/>
  <c r="D36" i="1" s="1"/>
  <c r="E35" i="1"/>
  <c r="F35" i="1" s="1"/>
  <c r="C35" i="1"/>
  <c r="D35" i="1" s="1"/>
  <c r="E34" i="1"/>
  <c r="F34" i="1" s="1"/>
  <c r="C34" i="1"/>
  <c r="D34" i="1" s="1"/>
  <c r="E33" i="1"/>
  <c r="F33" i="1" s="1"/>
  <c r="C33" i="1"/>
  <c r="D33" i="1" s="1"/>
  <c r="E32" i="1"/>
  <c r="F32" i="1" s="1"/>
  <c r="C32" i="1"/>
  <c r="D32" i="1" s="1"/>
  <c r="E31" i="1"/>
  <c r="F31" i="1" s="1"/>
  <c r="C31" i="1"/>
  <c r="D31" i="1" s="1"/>
  <c r="E30" i="1"/>
  <c r="F30" i="1" s="1"/>
  <c r="C30" i="1"/>
  <c r="D30" i="1" s="1"/>
  <c r="E29" i="1"/>
  <c r="F29" i="1" s="1"/>
  <c r="C29" i="1"/>
  <c r="D29" i="1" s="1"/>
  <c r="E28" i="1"/>
  <c r="F28" i="1" s="1"/>
  <c r="C28" i="1"/>
  <c r="D28" i="1" s="1"/>
  <c r="E27" i="1"/>
  <c r="F27" i="1" s="1"/>
  <c r="C27" i="1"/>
  <c r="D27" i="1" s="1"/>
  <c r="E26" i="1"/>
  <c r="F26" i="1" s="1"/>
  <c r="C26" i="1"/>
  <c r="D26" i="1" s="1"/>
  <c r="E25" i="1"/>
  <c r="F25" i="1" s="1"/>
  <c r="C25" i="1"/>
  <c r="D25" i="1" s="1"/>
  <c r="E24" i="1"/>
  <c r="F24" i="1" s="1"/>
  <c r="C24" i="1"/>
  <c r="D24" i="1" s="1"/>
  <c r="E23" i="1"/>
  <c r="F23" i="1" s="1"/>
  <c r="C23" i="1"/>
  <c r="D23" i="1" s="1"/>
  <c r="E22" i="1"/>
  <c r="F22" i="1" s="1"/>
  <c r="C22" i="1"/>
  <c r="D22" i="1" s="1"/>
  <c r="E21" i="1"/>
  <c r="F21" i="1" s="1"/>
  <c r="C21" i="1"/>
  <c r="D21" i="1" s="1"/>
  <c r="E20" i="1"/>
  <c r="F20" i="1" s="1"/>
  <c r="C20" i="1"/>
  <c r="D20" i="1" s="1"/>
  <c r="E19" i="1"/>
  <c r="F19" i="1" s="1"/>
  <c r="C19" i="1"/>
  <c r="D19" i="1" s="1"/>
  <c r="E18" i="1"/>
  <c r="F18" i="1" s="1"/>
  <c r="C18" i="1"/>
  <c r="D18" i="1" s="1"/>
  <c r="E17" i="1"/>
  <c r="F17" i="1" s="1"/>
  <c r="C17" i="1"/>
  <c r="D17" i="1" s="1"/>
  <c r="E16" i="1"/>
  <c r="F16" i="1" s="1"/>
  <c r="C16" i="1"/>
  <c r="D16" i="1" s="1"/>
  <c r="E14" i="1"/>
  <c r="F14" i="1" s="1"/>
  <c r="C14" i="1"/>
  <c r="D14" i="1" s="1"/>
  <c r="E13" i="1"/>
  <c r="F13" i="1" s="1"/>
  <c r="C13" i="1"/>
  <c r="D13" i="1" s="1"/>
  <c r="E12" i="1"/>
  <c r="F12" i="1" s="1"/>
  <c r="C12" i="1"/>
  <c r="D12" i="1" s="1"/>
  <c r="E11" i="1"/>
  <c r="F11" i="1" s="1"/>
  <c r="C11" i="1"/>
  <c r="D11" i="1" s="1"/>
  <c r="E10" i="1"/>
  <c r="F10" i="1" s="1"/>
  <c r="C10" i="1"/>
  <c r="D10" i="1" s="1"/>
  <c r="E9" i="1"/>
  <c r="F9" i="1" s="1"/>
  <c r="C9" i="1"/>
  <c r="D9" i="1" s="1"/>
  <c r="D37" i="1" l="1"/>
</calcChain>
</file>

<file path=xl/sharedStrings.xml><?xml version="1.0" encoding="utf-8"?>
<sst xmlns="http://schemas.openxmlformats.org/spreadsheetml/2006/main" count="530" uniqueCount="252">
  <si>
    <t>CE-MV-OHWD-(69)-175W</t>
  </si>
  <si>
    <t>CE-MV-OHWD-(158)-400W</t>
  </si>
  <si>
    <t>CE-MV-OHWD-(380)-1000W</t>
  </si>
  <si>
    <t>CE-SV-OHWD-(105)-250W</t>
  </si>
  <si>
    <t>CE-SV-OHWD-(163)-400W</t>
  </si>
  <si>
    <t>CE-SV-OHWD-(42)-100Worless</t>
  </si>
  <si>
    <t>CE-SV-OHWD-(62)-150W</t>
  </si>
  <si>
    <t>CE-SV-OHWD-(42)-100W</t>
  </si>
  <si>
    <t/>
  </si>
  <si>
    <t>Fixture Charges</t>
  </si>
  <si>
    <t>Units</t>
  </si>
  <si>
    <t>Rate</t>
  </si>
  <si>
    <t>ValidFrom</t>
  </si>
  <si>
    <t>ValidTo</t>
  </si>
  <si>
    <t>PriceAmt</t>
  </si>
  <si>
    <t>CE-CO-SV-SA-(326)-400WDual</t>
  </si>
  <si>
    <t>CE-CO-MV-UGPL-(104)-250W</t>
  </si>
  <si>
    <t>OE-CO-MV-UGPL-(104)-250WEONLY*</t>
  </si>
  <si>
    <t>OE-CM-MV-UGPL-(158)-400W</t>
  </si>
  <si>
    <t>OE-CM-SV-UGPS-(29)-70W</t>
  </si>
  <si>
    <t>TE-CO-SV-OHSTPL-(88)-200W</t>
  </si>
  <si>
    <t>CE-CO-SV-SA-(42)-100W</t>
  </si>
  <si>
    <t>CE-CO-IN-OHWD-(157)-6000 Lum</t>
  </si>
  <si>
    <t>OE-CO-MV-OHST-(287)-700WEONLY*</t>
  </si>
  <si>
    <t>OE-CM-SV-UGPL-(42)-100W</t>
  </si>
  <si>
    <t>OE-CO-SV-OHWDPL-(42)-100W</t>
  </si>
  <si>
    <t>CE-SV-OTHER-(105)-250W</t>
  </si>
  <si>
    <t>TE-CO-MV-OHSTPL-(316)-400WDual</t>
  </si>
  <si>
    <t>OE-CO-LED-130W-COB-(46)</t>
  </si>
  <si>
    <t>OE-CO-MV-UGPS-(43)-100W</t>
  </si>
  <si>
    <t>OE-CO-SV-UGPL-(326)-400WDual</t>
  </si>
  <si>
    <t>CE-SV-OTHER-(62)-150W</t>
  </si>
  <si>
    <t>CE-SV-OTHER-(62)-150WDual</t>
  </si>
  <si>
    <t>TE-CM-SV-OHWDPL-(105)-250W</t>
  </si>
  <si>
    <t>TE-CM-MV-OHSTPL-(104)-250W</t>
  </si>
  <si>
    <t>CE-CO-MV-UGPL-(380)-1000W</t>
  </si>
  <si>
    <t>OE-CO-SV-OHWD-(410)-1000W</t>
  </si>
  <si>
    <t>OE-CO-SV-UGPL-(128)-310W</t>
  </si>
  <si>
    <t>TE-CO-SV-UG-(88)-200W</t>
  </si>
  <si>
    <t>TE-CO-SV-OHSTPL-(163)-400W</t>
  </si>
  <si>
    <t>TE-CO-FL-UG-(188)-13800LumDual</t>
  </si>
  <si>
    <t>CE-CO-MV-UGPL-(158)-400W</t>
  </si>
  <si>
    <t>CE-CO-SV-UGPL-(105)-250W</t>
  </si>
  <si>
    <t>CE-CO-SV-UGPL-(42)-100W</t>
  </si>
  <si>
    <t>CE-CO-SV-OHWD-(105)-250W</t>
  </si>
  <si>
    <t>OE-CO-LED-90W-ACN-(32)</t>
  </si>
  <si>
    <t>TE-CO-SV-OHSTPL-(62)-150W</t>
  </si>
  <si>
    <t>TE-CM-SV-UG-(163)-400W</t>
  </si>
  <si>
    <t>OE-CO-MV-OHWD-(104)-250W</t>
  </si>
  <si>
    <t>TE-CO-LED-30W-COB-(11)</t>
  </si>
  <si>
    <t>TE-CM-SV-OHSTPL-(42)-100W</t>
  </si>
  <si>
    <t>OE-CO-SV-OHSTPL-(163)-400W</t>
  </si>
  <si>
    <t>OE-CO-SV-UGPL-(163)-400W</t>
  </si>
  <si>
    <t>TE-CO-LED-50W-ACN-(18)</t>
  </si>
  <si>
    <t>OE-CO-MV-UGPL-(287)-700WEONLY*</t>
  </si>
  <si>
    <t>OE-CM-SV-UGPS-(42)-100W</t>
  </si>
  <si>
    <t>OE-CO-SV-OHSTPL-(105)-250W</t>
  </si>
  <si>
    <t>OE-CO-SV-UGPS-(29)-70W</t>
  </si>
  <si>
    <t>TE-CO-SV-OHWDPL-(88)-200W</t>
  </si>
  <si>
    <t>TE-CO-MV-OHWDPL-(69)-175W</t>
  </si>
  <si>
    <t>OE-CO-LED-30W-COB-(11)</t>
  </si>
  <si>
    <t>OE-CM-SV-UGPS-(105)-250WOLMHC</t>
  </si>
  <si>
    <t>OE-CO-LED-90W-COB-(32)</t>
  </si>
  <si>
    <t>OE-CO-MV-UP-(69)-175W</t>
  </si>
  <si>
    <t>OE-CO-SV-OHWDPL-(89)-215W</t>
  </si>
  <si>
    <t>OE-CM-MV-UP-(104)-250W</t>
  </si>
  <si>
    <t>OE-CM-MV-UGPL-(380)-1000W</t>
  </si>
  <si>
    <t>CE-SV-OTHER-(42)-100Worless</t>
  </si>
  <si>
    <t>TE-CM-MV-UG-(104)-250W</t>
  </si>
  <si>
    <t>CE-CO-MV-OHWD-(104)-250W</t>
  </si>
  <si>
    <t>TE-CO-IN-UG-(484)-10000LumDual</t>
  </si>
  <si>
    <t>TE-CO-MV-UG-(69)-175W</t>
  </si>
  <si>
    <t>TE-CO-MV-UG-(104)-250W</t>
  </si>
  <si>
    <t>CE-CO-SV-SA-(163)-400W</t>
  </si>
  <si>
    <t>CE-CO-LED-130W-COB-(46)</t>
  </si>
  <si>
    <t>CE-CO-IN-OHWD-(126)-4000 Lum</t>
  </si>
  <si>
    <t>OE-CM-SV-UP-(42)-100W</t>
  </si>
  <si>
    <t>OE-CO-MV-OHWD-(69)-175W</t>
  </si>
  <si>
    <t>OE-CO-SV-UP-(62)-150W</t>
  </si>
  <si>
    <t>TE-CO-LED-50W-COB-(18)</t>
  </si>
  <si>
    <t>TE-CO-SV-OHWD-(84)-100Wdual</t>
  </si>
  <si>
    <t>TE-CO-SV-UG-(105)-250W</t>
  </si>
  <si>
    <t>TE-CO-SV-UG-(163)-400W</t>
  </si>
  <si>
    <t>TE-CO-MV-UG-(208)-250WDual</t>
  </si>
  <si>
    <t>OE-CM-MV-UGPL-(287)-700W</t>
  </si>
  <si>
    <t>OE-CO-SV-OHSTPL-(89)-215W</t>
  </si>
  <si>
    <t>OE-CO-SV-UP-(105)-250W</t>
  </si>
  <si>
    <t>TE-SV-OHWD-(163)-400W</t>
  </si>
  <si>
    <t>TE-CO-SV-OHWDPL-(42)-100W</t>
  </si>
  <si>
    <t>TE-CO-SV-OHSTPL-(105)-250W</t>
  </si>
  <si>
    <t>TE-CO-MV-OHWDPL-(138)-175WDual</t>
  </si>
  <si>
    <t>TE-CO-MV-UG-(158)-400W</t>
  </si>
  <si>
    <t>TE-CO-MV-UG-(316)-400WDual</t>
  </si>
  <si>
    <t>TE-CO-MV-OHWDPL-(316)-400WDual</t>
  </si>
  <si>
    <t>OE-CO-SV-UGPL-(29)-70W</t>
  </si>
  <si>
    <t>OE-CO-MV-OHWD-(158)-400W</t>
  </si>
  <si>
    <t>CE-SV-OTHER-(105)-250WDual</t>
  </si>
  <si>
    <t>TE-CO-MV-OHWDPL-(104)-250W</t>
  </si>
  <si>
    <t>CE-CO-LED-50W-ACN-(18)</t>
  </si>
  <si>
    <t>OE-CM-MV-UGPS-(69)-175W</t>
  </si>
  <si>
    <t>OE-CO-SV-UGPS-(42)-100W</t>
  </si>
  <si>
    <t>TE-MV-OTHER-(69)-175W</t>
  </si>
  <si>
    <t>TE-CO-LED-130W-COB-(46)</t>
  </si>
  <si>
    <t>TE-CO-MV-UG-(380)-1000W</t>
  </si>
  <si>
    <t>OE-CO-SV-UGPL-(62)-150W</t>
  </si>
  <si>
    <t>TE-CO-SV-OHWDPL-(163)-400W</t>
  </si>
  <si>
    <t>OE-CO-LED-50W-ACN-(18)</t>
  </si>
  <si>
    <t>OE-CO-SV-OHWDPL-(105)-250W</t>
  </si>
  <si>
    <t>TE-MV-OHWD-(380)-1000W</t>
  </si>
  <si>
    <t>TE-CO-SV-UGST-(163)-400WDeca</t>
  </si>
  <si>
    <t>TE-CO-SV-OHWDPL-(62)-150W</t>
  </si>
  <si>
    <t>TE-CO-MV-OHSTPL-(158)-400W</t>
  </si>
  <si>
    <t>OE-CO-LED-260W-COB-(91)</t>
  </si>
  <si>
    <t>OE-CO-LED-50W-COL-(18)</t>
  </si>
  <si>
    <t>OE-CO-MV-UGPL-(43)-100WEONLY*</t>
  </si>
  <si>
    <t>OE-CO-MV-UGPS-(69)-175W</t>
  </si>
  <si>
    <t>OE-CM-SV-UGPS-(88)-200WOLMHS</t>
  </si>
  <si>
    <t>OE-CO-SV-UGPL-(410)-1000W</t>
  </si>
  <si>
    <t>TE-CM-SV-UG-(163)-400WDOWNTOWN</t>
  </si>
  <si>
    <t>TE-CM-IN-OHSTPL-(242)-10000Lum</t>
  </si>
  <si>
    <t>TE-CO-FL-UG-(264)-43600L</t>
  </si>
  <si>
    <t>CE-CO-SV-UGPL-(62)-150W</t>
  </si>
  <si>
    <t>CE-CO-IN-OHWD-(70)-2500L</t>
  </si>
  <si>
    <t>OE-CM-SV-UGPL-(128)-310W</t>
  </si>
  <si>
    <t>OE-CO-SV-OHSTPL-(62)-150W</t>
  </si>
  <si>
    <t>OE-CO-SV-OHWDPL-(62)-150W</t>
  </si>
  <si>
    <t>TE-CO-SV-OHSTPL-(42)-100W</t>
  </si>
  <si>
    <t>TE-CM-SV-UG-(105)-250W</t>
  </si>
  <si>
    <t>OE-CO-MV-OHST-(104)-250WEONLY*</t>
  </si>
  <si>
    <t>TE-CO-LED-260W-COB-(91)</t>
  </si>
  <si>
    <t>TE-CO-MV-OHSTPL-(104)-250W</t>
  </si>
  <si>
    <t>CE-CO-SV-UGPS-(42)-100W</t>
  </si>
  <si>
    <t>OE-CO-SV-UP-(89)-215W</t>
  </si>
  <si>
    <t>OE-CO-SV-OHSTPL-(410)-1000W</t>
  </si>
  <si>
    <t>CE-CO-SV-UGPL-(163)-400W</t>
  </si>
  <si>
    <t>OE-CO-MV-OHST-(43)-100WEONLY*</t>
  </si>
  <si>
    <t>CE-SV-OTHER-(163)-400W</t>
  </si>
  <si>
    <t>TE-CM-SV-UG-(42)-100W</t>
  </si>
  <si>
    <t>CE-CO-MV-UGPL-(69)-175W</t>
  </si>
  <si>
    <t>CE-CO-IN-OHWD-(242)-10000L</t>
  </si>
  <si>
    <t>TE-CO-LED-90W-COB-(32)</t>
  </si>
  <si>
    <t>TE-CO-SV-UG-(210)-250WDual</t>
  </si>
  <si>
    <t>CE-CO-SV-SA-(210)-250WDual</t>
  </si>
  <si>
    <t>OE-CO-SV-UGPL-(42)-100W</t>
  </si>
  <si>
    <t>TE-CO-SV-UG-(84)-100WDual</t>
  </si>
  <si>
    <t>CE-CO-SV-SA-(124)-150WDual</t>
  </si>
  <si>
    <t>OE-CO-SV-UGPL-(105)-250W</t>
  </si>
  <si>
    <t>TE-CO-LED-90W-ACN-(32)</t>
  </si>
  <si>
    <t>TE-CO-SV-OHWDPL-(105)-250W</t>
  </si>
  <si>
    <t>TE-CO-MV-OHWDPL-(287)-700W</t>
  </si>
  <si>
    <t>OE-CO-MV-OHWD-(380)-1000W</t>
  </si>
  <si>
    <t>OE-CO-SV-UP-(42)-100W</t>
  </si>
  <si>
    <t>OE-CO-SV-UP-(29)-70Wbridge</t>
  </si>
  <si>
    <t>TE-CO-SV-OHST-(84)-100Wdual</t>
  </si>
  <si>
    <t>OE-CO-MV-UGPL-(158)-400WEONLY*</t>
  </si>
  <si>
    <t>OE-CM-MV-UGPS-(104)-250W</t>
  </si>
  <si>
    <t>OE-CM-SV-UGPL-(163)-400W</t>
  </si>
  <si>
    <t>OE-CO-SV-OHSTPL-(29)-70W</t>
  </si>
  <si>
    <t>CE-CO-SV-SA-(105)-250W</t>
  </si>
  <si>
    <t>CE-CO-LED-30W-COB-(11)</t>
  </si>
  <si>
    <t>CE-CO-LED-50W-COB-(18)</t>
  </si>
  <si>
    <t>OE-CO-SV-UGPL-(89)-215W</t>
  </si>
  <si>
    <t>TE-CO-MV-UG-(287)-700W</t>
  </si>
  <si>
    <t>CE-CO-SV-OHWD-(163)-400W</t>
  </si>
  <si>
    <t>OE-CO-MV-OHST-(158)-400WEONLY*</t>
  </si>
  <si>
    <t>OE-CM-SV-UGPL-(62)-150W</t>
  </si>
  <si>
    <t>OE-CO-SV-OHSTPL-(42)-100W</t>
  </si>
  <si>
    <t>OE-CO-SV-OHWDPL-(163)-400W</t>
  </si>
  <si>
    <t>TE-MV-OHWD-(158)-400W</t>
  </si>
  <si>
    <t>CE-CO-SV-OHWD-(42)-100W</t>
  </si>
  <si>
    <t>OE-CO-MV-UGPS-(104)-250W</t>
  </si>
  <si>
    <t>OE-CM-SV-UGPL-(88)-200W</t>
  </si>
  <si>
    <t>TE-CO-SV-OHWDPL-(124)-150WDual</t>
  </si>
  <si>
    <t>TE-CM-IN-UG-(24)-1000LumNav.</t>
  </si>
  <si>
    <t>CE-CO-SV-UGPL-(210)-250WSTDual</t>
  </si>
  <si>
    <t>OE-CO-IN-UG-(70)-2500 Lum</t>
  </si>
  <si>
    <t>TE-CO-MV-OHWDPL-(158)-400W</t>
  </si>
  <si>
    <t>CE-CO-SV-SA-(84)-100WDual</t>
  </si>
  <si>
    <t>OE-CM-SV-UGPL-(105)-250W</t>
  </si>
  <si>
    <t>OE-CM-SV-UGPL-(256)-310WDual</t>
  </si>
  <si>
    <t>OE-CO-SV-UGPS-(62)-150W</t>
  </si>
  <si>
    <t>OE-CO-SV-OHWDPL-(29)-70W</t>
  </si>
  <si>
    <t>TE-CO-LED-50W-COL-(18)</t>
  </si>
  <si>
    <t>CE-CO-MV-OHWD-(69)-175W</t>
  </si>
  <si>
    <t>OE-CO-LED-90W-COL-(32)</t>
  </si>
  <si>
    <t>TE-CM-SV-UG-(62)-150W</t>
  </si>
  <si>
    <t>TE-CO-SV-UG-(163)-400WDeca</t>
  </si>
  <si>
    <t>TE-CO-SV-OHST-(124)-150Wdual</t>
  </si>
  <si>
    <t>TE-CO-MV-OHSTPL-(287)-700W</t>
  </si>
  <si>
    <t>CE-CO-SV-SA-(62)-150W</t>
  </si>
  <si>
    <t>OE-CO-MV-OHWD-(43)-100W</t>
  </si>
  <si>
    <t>CE-CO-LED-50W-COL-(18)</t>
  </si>
  <si>
    <t>CE-CO-MV-UGPS-(69)-175W</t>
  </si>
  <si>
    <t>TE-CM-SV-OHSTPL-(163)-400W</t>
  </si>
  <si>
    <t>TE-CO-MV-OHST-(380)-1000W</t>
  </si>
  <si>
    <t>CE-CO-LED-90W-ACN-(32)</t>
  </si>
  <si>
    <t>CE-CO-LED-90W-COL-(32)</t>
  </si>
  <si>
    <t>CE-CO-SV-OHWD-(62)-150W</t>
  </si>
  <si>
    <t>OE-CO-LED-50W-COB-(18)</t>
  </si>
  <si>
    <t>TE-MV-OHWD-(69)-175W</t>
  </si>
  <si>
    <t>TE-CO-SV-UG-(42)-100W</t>
  </si>
  <si>
    <t>OE-CM-MV-UGPL-(69)-175W</t>
  </si>
  <si>
    <t>TE-SV-OHWD-(88)-200W</t>
  </si>
  <si>
    <t>CE-MV-OTHER-(69)-175W</t>
  </si>
  <si>
    <t>TE-CO-SV-OHST-(210)-250Wdual</t>
  </si>
  <si>
    <t>CE-CO-LED-260W-COB-(91)</t>
  </si>
  <si>
    <t>OE-CM-SV-UP-(62)-150W</t>
  </si>
  <si>
    <t>TE-CO-SV-UG-(163)-400WDOWNTOWN</t>
  </si>
  <si>
    <t>TE-CO-SV-OHWDPL-(210)-250WDual</t>
  </si>
  <si>
    <t>TE-CO-FL-UG-(94)-13800Lum</t>
  </si>
  <si>
    <t>TE-CO-MV-OHSTPL-(69)-175W</t>
  </si>
  <si>
    <t>CE-CO-MV-OHWD-(380)-1000W</t>
  </si>
  <si>
    <t>OE-CO-MV-OHST-(69)-175WEONLY*</t>
  </si>
  <si>
    <t>OE-CO-SV-UGPL-(88)-200W</t>
  </si>
  <si>
    <t>TE-CM-IN-UG-(56)-150W</t>
  </si>
  <si>
    <t>CE-CO-MV-OHWD-(158)-400W</t>
  </si>
  <si>
    <t>OE-CM-SV-UGPS-(62)-150W</t>
  </si>
  <si>
    <t>TE-CO-SV-UG-(62)-150W</t>
  </si>
  <si>
    <t>TE-CO-SV-UG-(124)-150WDual</t>
  </si>
  <si>
    <t>CE-CO-LED-90W-COB-(32)</t>
  </si>
  <si>
    <t>CE-CO-IN-UG-(70)-2500 Lum</t>
  </si>
  <si>
    <t>OE-CO-MV-UGPL-(69)-175W</t>
  </si>
  <si>
    <t>OE-CM-MV-UGPS-(158)-400WOLMHS</t>
  </si>
  <si>
    <t>TE-CO-FL-OHSTPL-(264)-43600Lum</t>
  </si>
  <si>
    <t>Total for Fixture Type</t>
  </si>
  <si>
    <t>Price per Fixture</t>
  </si>
  <si>
    <t>kWh per Fixture</t>
  </si>
  <si>
    <t>kWh for Fixture Type</t>
  </si>
  <si>
    <t>User Entry</t>
  </si>
  <si>
    <t>CE-CO-MV-UGPL-(316)-400WSTPLDual</t>
  </si>
  <si>
    <t>CE-CO-MV-OHST-(380)-1000W</t>
  </si>
  <si>
    <t>CE-CO-MV-UGPL-(158)-400WConc.PL</t>
  </si>
  <si>
    <t>OE-CO-SV-UP-(62)-150WSp.</t>
  </si>
  <si>
    <t>OE-CO-SV-OHST-(62)-150WSp.</t>
  </si>
  <si>
    <t>OE-CO-SV-UGPL-(62)-150WUGPL</t>
  </si>
  <si>
    <t>OE-CO-SV-UGPS-(62)-150WSp.</t>
  </si>
  <si>
    <t>OE-CO-SV-OHWD-(62)-150WSp.</t>
  </si>
  <si>
    <t>OE-CO-MV-OHST-(380)-1000WEONLY*</t>
  </si>
  <si>
    <t>OE-CO-MV-UGPL-(380)-1000WEONLY*</t>
  </si>
  <si>
    <t>OE-CO-MV-OHST-(104)-250WDuEONLY*</t>
  </si>
  <si>
    <t>OE-CO-MV-OHST-(316)-400WDuEONLY*</t>
  </si>
  <si>
    <t>TE-CO-SV-UG-(326)-400WduDavitPole</t>
  </si>
  <si>
    <t>TE-CO-SV-UG-(42)-100WORNAMENTAL</t>
  </si>
  <si>
    <t>TE-CM-FL-OHSTPL-(135)-21800Lumens</t>
  </si>
  <si>
    <t>TE-CM-FL-OHSTPL-(45)-6000Lumens</t>
  </si>
  <si>
    <t>-</t>
  </si>
  <si>
    <t xml:space="preserve"> </t>
  </si>
  <si>
    <t>TE-CO-SV-UG-(105)-250W (Downtown)</t>
  </si>
  <si>
    <t>Total Fixtures</t>
  </si>
  <si>
    <t>How to use:</t>
  </si>
  <si>
    <t>Update the USER ENTRY fields in yellow below (fixture type and the number of units).</t>
  </si>
  <si>
    <t>Sample Customer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</si>
</sst>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0" fillId="3" borderId="1" xfId="0" applyFill="1" applyBorder="1"/>
    <xf numFmtId="0" fontId="0" fillId="2" borderId="1" xfId="0" applyFill="1" applyBorder="1" applyAlignment="1">
      <alignment vertical="top"/>
    </xf>
    <xf numFmtId="3" fontId="0" fillId="2" borderId="1" xfId="0" applyNumberFormat="1" applyFill="1" applyBorder="1" applyAlignment="1">
      <alignment horizontal="right" vertical="top"/>
    </xf>
    <xf numFmtId="44" fontId="0" fillId="3" borderId="1" xfId="1" applyFont="1" applyFill="1" applyBorder="1"/>
    <xf numFmtId="3" fontId="0" fillId="3" borderId="1" xfId="0" applyNumberFormat="1" applyFill="1" applyBorder="1"/>
    <xf numFmtId="44" fontId="0" fillId="3" borderId="1" xfId="0" applyNumberFormat="1" applyFill="1" applyBorder="1"/>
    <xf numFmtId="44" fontId="0" fillId="4" borderId="1" xfId="1" applyFont="1" applyFill="1" applyBorder="1"/>
    <xf numFmtId="0" fontId="2" fillId="3" borderId="1" xfId="0" applyFont="1" applyFill="1" applyBorder="1"/>
    <xf numFmtId="37" fontId="0" fillId="3" borderId="1" xfId="2" applyNumberFormat="1" applyFont="1" applyFill="1" applyBorder="1"/>
    <xf numFmtId="0" fontId="2" fillId="0" borderId="0" xfId="0" applyFont="1"/>
  </cellXfs>
  <cellStyles count="3">
    <cellStyle name="Comma" xfId="2" builtinId="3"/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66675</xdr:rowOff>
    </xdr:from>
    <xdr:to>
      <xdr:col>5</xdr:col>
      <xdr:colOff>952500</xdr:colOff>
      <xdr:row>10</xdr:row>
      <xdr:rowOff>25762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D78FB0-6758-48BC-911D-3C14FFAAC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019175"/>
          <a:ext cx="6791325" cy="911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194AB-987C-413D-ACB6-E28EA5B41092}">
  <dimension ref="A1:P66"/>
  <sheetViews>
    <sheetView showGridLines="0" tabSelected="1" workbookViewId="0">
      <selection activeCell="A13" sqref="A13"/>
    </sheetView>
  </sheetViews>
  <sheetFormatPr defaultRowHeight="15" x14ac:dyDescent="0.25"/>
  <cols>
    <col min="1" max="1" width="30.42578125" customWidth="1"/>
    <col min="2" max="2" width="6.140625" bestFit="1" customWidth="1"/>
    <col min="3" max="3" width="15.7109375" bestFit="1" customWidth="1"/>
    <col min="4" max="4" width="20.140625" bestFit="1" customWidth="1"/>
    <col min="5" max="5" width="15.28515625" bestFit="1" customWidth="1"/>
    <col min="6" max="6" width="19.7109375" bestFit="1" customWidth="1"/>
    <col min="13" max="13" width="36.140625" bestFit="1" customWidth="1"/>
    <col min="14" max="14" width="10.140625" bestFit="1" customWidth="1"/>
    <col min="15" max="15" width="9" bestFit="1" customWidth="1"/>
    <col min="16" max="16" width="9.140625" style="7" bestFit="1" customWidth="1"/>
  </cols>
  <sheetData>
    <row r="1" spans="1:16" x14ac:dyDescent="0.25">
      <c r="A1" s="20" t="s">
        <v>249</v>
      </c>
    </row>
    <row r="2" spans="1:16" x14ac:dyDescent="0.25">
      <c r="A2" t="s">
        <v>250</v>
      </c>
    </row>
    <row r="3" spans="1:16" x14ac:dyDescent="0.25">
      <c r="A3" s="13" t="s">
        <v>228</v>
      </c>
    </row>
    <row r="5" spans="1:16" x14ac:dyDescent="0.25">
      <c r="A5" s="20" t="s">
        <v>251</v>
      </c>
    </row>
    <row r="12" spans="1:16" x14ac:dyDescent="0.25">
      <c r="A12" s="18" t="s">
        <v>9</v>
      </c>
      <c r="B12" s="18" t="s">
        <v>10</v>
      </c>
      <c r="C12" s="18" t="s">
        <v>225</v>
      </c>
      <c r="D12" s="18" t="s">
        <v>224</v>
      </c>
      <c r="E12" s="18" t="s">
        <v>226</v>
      </c>
      <c r="F12" s="18" t="s">
        <v>227</v>
      </c>
      <c r="P12"/>
    </row>
    <row r="13" spans="1:16" x14ac:dyDescent="0.25">
      <c r="A13" s="13" t="s">
        <v>1</v>
      </c>
      <c r="B13" s="13">
        <v>6</v>
      </c>
      <c r="C13" s="14">
        <v>15.98</v>
      </c>
      <c r="D13" s="14">
        <v>95.88</v>
      </c>
      <c r="E13" s="11">
        <v>158</v>
      </c>
      <c r="F13" s="15">
        <v>948</v>
      </c>
      <c r="P13"/>
    </row>
    <row r="14" spans="1:16" x14ac:dyDescent="0.25">
      <c r="A14" s="13" t="s">
        <v>3</v>
      </c>
      <c r="B14" s="13">
        <v>3</v>
      </c>
      <c r="C14" s="14">
        <v>16.760000000000002</v>
      </c>
      <c r="D14" s="14">
        <v>50.28</v>
      </c>
      <c r="E14" s="11">
        <v>105</v>
      </c>
      <c r="F14" s="15">
        <v>315</v>
      </c>
      <c r="P14"/>
    </row>
    <row r="15" spans="1:16" x14ac:dyDescent="0.25">
      <c r="A15" s="13" t="s">
        <v>4</v>
      </c>
      <c r="B15" s="13">
        <v>17</v>
      </c>
      <c r="C15" s="14">
        <v>20.89</v>
      </c>
      <c r="D15" s="14">
        <v>355.13</v>
      </c>
      <c r="E15" s="11">
        <v>163</v>
      </c>
      <c r="F15" s="15">
        <v>2771</v>
      </c>
      <c r="P15"/>
    </row>
    <row r="16" spans="1:16" x14ac:dyDescent="0.25">
      <c r="A16" s="12" t="s">
        <v>246</v>
      </c>
      <c r="B16" s="13"/>
      <c r="C16" s="14">
        <v>0</v>
      </c>
      <c r="D16" s="14">
        <v>0</v>
      </c>
      <c r="E16" s="11" t="s">
        <v>8</v>
      </c>
      <c r="F16" s="15" t="s">
        <v>8</v>
      </c>
      <c r="P16"/>
    </row>
    <row r="17" spans="1:16" x14ac:dyDescent="0.25">
      <c r="A17" s="16" t="s">
        <v>248</v>
      </c>
      <c r="B17" s="19">
        <v>26</v>
      </c>
      <c r="C17" s="17"/>
      <c r="D17" s="16">
        <v>501.28999999999996</v>
      </c>
      <c r="E17" s="17"/>
      <c r="F17" s="15">
        <v>0</v>
      </c>
      <c r="P17"/>
    </row>
    <row r="18" spans="1:16" x14ac:dyDescent="0.25">
      <c r="P18"/>
    </row>
    <row r="19" spans="1:16" x14ac:dyDescent="0.25">
      <c r="P19"/>
    </row>
    <row r="20" spans="1:16" x14ac:dyDescent="0.25">
      <c r="B20" s="8"/>
      <c r="C20" s="2"/>
      <c r="D20" s="2"/>
    </row>
    <row r="21" spans="1:16" x14ac:dyDescent="0.25">
      <c r="B21" s="8"/>
      <c r="C21" s="2"/>
      <c r="D21" s="2"/>
    </row>
    <row r="22" spans="1:16" x14ac:dyDescent="0.25">
      <c r="B22" s="8"/>
      <c r="C22" s="2"/>
      <c r="D22" s="2"/>
    </row>
    <row r="28" spans="1:16" x14ac:dyDescent="0.25">
      <c r="P28"/>
    </row>
    <row r="29" spans="1:16" x14ac:dyDescent="0.25">
      <c r="P29"/>
    </row>
    <row r="30" spans="1:16" x14ac:dyDescent="0.25">
      <c r="P30"/>
    </row>
    <row r="31" spans="1:16" x14ac:dyDescent="0.25">
      <c r="P31"/>
    </row>
    <row r="32" spans="1:16" x14ac:dyDescent="0.25">
      <c r="P32"/>
    </row>
    <row r="33" spans="16:16" x14ac:dyDescent="0.25">
      <c r="P33"/>
    </row>
    <row r="34" spans="16:16" x14ac:dyDescent="0.25">
      <c r="P34"/>
    </row>
    <row r="35" spans="16:16" x14ac:dyDescent="0.25">
      <c r="P35"/>
    </row>
    <row r="36" spans="16:16" x14ac:dyDescent="0.25">
      <c r="P36"/>
    </row>
    <row r="37" spans="16:16" x14ac:dyDescent="0.25">
      <c r="P37"/>
    </row>
    <row r="38" spans="16:16" x14ac:dyDescent="0.25">
      <c r="P38"/>
    </row>
    <row r="39" spans="16:16" x14ac:dyDescent="0.25">
      <c r="P39"/>
    </row>
    <row r="40" spans="16:16" x14ac:dyDescent="0.25">
      <c r="P40"/>
    </row>
    <row r="41" spans="16:16" x14ac:dyDescent="0.25">
      <c r="P41"/>
    </row>
    <row r="42" spans="16:16" x14ac:dyDescent="0.25">
      <c r="P42"/>
    </row>
    <row r="43" spans="16:16" x14ac:dyDescent="0.25">
      <c r="P43"/>
    </row>
    <row r="44" spans="16:16" x14ac:dyDescent="0.25">
      <c r="P44"/>
    </row>
    <row r="45" spans="16:16" x14ac:dyDescent="0.25">
      <c r="P45"/>
    </row>
    <row r="46" spans="16:16" x14ac:dyDescent="0.25">
      <c r="P46"/>
    </row>
    <row r="47" spans="16:16" x14ac:dyDescent="0.25">
      <c r="P47"/>
    </row>
    <row r="48" spans="16:16" x14ac:dyDescent="0.25">
      <c r="P48"/>
    </row>
    <row r="49" spans="16:16" x14ac:dyDescent="0.25">
      <c r="P49"/>
    </row>
    <row r="50" spans="16:16" x14ac:dyDescent="0.25">
      <c r="P50"/>
    </row>
    <row r="51" spans="16:16" x14ac:dyDescent="0.25">
      <c r="P51"/>
    </row>
    <row r="52" spans="16:16" x14ac:dyDescent="0.25">
      <c r="P52"/>
    </row>
    <row r="53" spans="16:16" x14ac:dyDescent="0.25">
      <c r="P53"/>
    </row>
    <row r="54" spans="16:16" x14ac:dyDescent="0.25">
      <c r="P54"/>
    </row>
    <row r="55" spans="16:16" x14ac:dyDescent="0.25">
      <c r="P55"/>
    </row>
    <row r="56" spans="16:16" x14ac:dyDescent="0.25">
      <c r="P56"/>
    </row>
    <row r="57" spans="16:16" x14ac:dyDescent="0.25">
      <c r="P57"/>
    </row>
    <row r="58" spans="16:16" x14ac:dyDescent="0.25">
      <c r="P58"/>
    </row>
    <row r="59" spans="16:16" x14ac:dyDescent="0.25">
      <c r="P59"/>
    </row>
    <row r="60" spans="16:16" x14ac:dyDescent="0.25">
      <c r="P60"/>
    </row>
    <row r="61" spans="16:16" x14ac:dyDescent="0.25">
      <c r="P61"/>
    </row>
    <row r="62" spans="16:16" x14ac:dyDescent="0.25">
      <c r="P62"/>
    </row>
    <row r="63" spans="16:16" x14ac:dyDescent="0.25">
      <c r="P63"/>
    </row>
    <row r="64" spans="16:16" x14ac:dyDescent="0.25">
      <c r="P64"/>
    </row>
    <row r="65" spans="16:16" x14ac:dyDescent="0.25">
      <c r="P65"/>
    </row>
    <row r="66" spans="16:16" x14ac:dyDescent="0.25">
      <c r="P66"/>
    </row>
  </sheetData>
  <sheetProtection algorithmName="SHA-512" hashValue="VoTkp8mTo3NGXzTH+Pczmysv48M9ito4rmFo+6ViFwi5E7cIzxPulRRHT2dW0LMsc86LpNOeM7d3TmClkj//9w==" saltValue="S+QqB/tKBIE0TSaiODsBfg==" spinCount="100000" sheet="1" objects="1" scenarios="1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80670B-FAAD-4001-9368-37FA2BE6E5E0}">
          <x14:formula1>
            <xm:f>Data!$I$2:$I$235</xm:f>
          </x14:formula1>
          <xm:sqref>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CB18-BA68-42BD-82CC-7D2FD3E0612D}">
  <dimension ref="A1:P86"/>
  <sheetViews>
    <sheetView showGridLines="0" workbookViewId="0">
      <selection activeCell="D9" sqref="D9"/>
    </sheetView>
  </sheetViews>
  <sheetFormatPr defaultRowHeight="15" x14ac:dyDescent="0.25"/>
  <cols>
    <col min="1" max="1" width="24.5703125" bestFit="1" customWidth="1"/>
    <col min="2" max="2" width="6.140625" bestFit="1" customWidth="1"/>
    <col min="3" max="3" width="15.7109375" bestFit="1" customWidth="1"/>
    <col min="4" max="4" width="20.140625" bestFit="1" customWidth="1"/>
    <col min="5" max="5" width="15.28515625" bestFit="1" customWidth="1"/>
    <col min="6" max="6" width="19.7109375" bestFit="1" customWidth="1"/>
    <col min="13" max="13" width="36.140625" bestFit="1" customWidth="1"/>
    <col min="14" max="14" width="10.140625" bestFit="1" customWidth="1"/>
    <col min="15" max="15" width="9" bestFit="1" customWidth="1"/>
    <col min="16" max="16" width="9.140625" style="7" bestFit="1" customWidth="1"/>
  </cols>
  <sheetData>
    <row r="1" spans="1:16" x14ac:dyDescent="0.25">
      <c r="A1" s="20" t="s">
        <v>249</v>
      </c>
    </row>
    <row r="2" spans="1:16" x14ac:dyDescent="0.25">
      <c r="A2" t="s">
        <v>250</v>
      </c>
    </row>
    <row r="3" spans="1:16" x14ac:dyDescent="0.25">
      <c r="A3" s="13" t="s">
        <v>228</v>
      </c>
    </row>
    <row r="8" spans="1:16" x14ac:dyDescent="0.25">
      <c r="A8" s="18" t="s">
        <v>9</v>
      </c>
      <c r="B8" s="18" t="s">
        <v>10</v>
      </c>
      <c r="C8" s="18" t="s">
        <v>225</v>
      </c>
      <c r="D8" s="18" t="s">
        <v>224</v>
      </c>
      <c r="E8" s="18" t="s">
        <v>226</v>
      </c>
      <c r="F8" s="18" t="s">
        <v>227</v>
      </c>
      <c r="P8"/>
    </row>
    <row r="9" spans="1:16" x14ac:dyDescent="0.25">
      <c r="A9" s="12" t="s">
        <v>74</v>
      </c>
      <c r="B9" s="13">
        <v>3</v>
      </c>
      <c r="C9" s="14">
        <f>VLOOKUP(A9,Data!A:D,4,0)</f>
        <v>10.26</v>
      </c>
      <c r="D9" s="14">
        <f>C9*B9</f>
        <v>30.78</v>
      </c>
      <c r="E9" s="11">
        <f>IFERROR(MID(A9,SEARCH("(",A9)+1,SEARCH(")",A9)-SEARCH("(",A9)-1)+0,"")</f>
        <v>46</v>
      </c>
      <c r="F9" s="15">
        <f>IFERROR(E9*B9,"")</f>
        <v>138</v>
      </c>
      <c r="P9"/>
    </row>
    <row r="10" spans="1:16" x14ac:dyDescent="0.25">
      <c r="A10" s="12" t="s">
        <v>246</v>
      </c>
      <c r="B10" s="13"/>
      <c r="C10" s="14">
        <f>VLOOKUP(A10,Data!A:D,4,0)</f>
        <v>0</v>
      </c>
      <c r="D10" s="14">
        <f t="shared" ref="D10:D36" si="0">C10*B10</f>
        <v>0</v>
      </c>
      <c r="E10" s="11" t="str">
        <f t="shared" ref="E10:E36" si="1">IFERROR(MID(A10,SEARCH("(",A10)+1,SEARCH(")",A10)-SEARCH("(",A10)-1)+0,"")</f>
        <v/>
      </c>
      <c r="F10" s="15" t="str">
        <f t="shared" ref="F10:F36" si="2">IFERROR(E10*B10,"")</f>
        <v/>
      </c>
      <c r="P10"/>
    </row>
    <row r="11" spans="1:16" x14ac:dyDescent="0.25">
      <c r="A11" s="12" t="s">
        <v>246</v>
      </c>
      <c r="B11" s="13"/>
      <c r="C11" s="14">
        <f>VLOOKUP(A11,Data!A:D,4,0)</f>
        <v>0</v>
      </c>
      <c r="D11" s="14">
        <f t="shared" si="0"/>
        <v>0</v>
      </c>
      <c r="E11" s="11" t="str">
        <f t="shared" si="1"/>
        <v/>
      </c>
      <c r="F11" s="15" t="str">
        <f t="shared" si="2"/>
        <v/>
      </c>
      <c r="P11"/>
    </row>
    <row r="12" spans="1:16" x14ac:dyDescent="0.25">
      <c r="A12" s="12" t="s">
        <v>246</v>
      </c>
      <c r="B12" s="13"/>
      <c r="C12" s="14">
        <f>VLOOKUP(A12,Data!A:D,4,0)</f>
        <v>0</v>
      </c>
      <c r="D12" s="14">
        <f t="shared" si="0"/>
        <v>0</v>
      </c>
      <c r="E12" s="11" t="str">
        <f t="shared" si="1"/>
        <v/>
      </c>
      <c r="F12" s="15" t="str">
        <f t="shared" si="2"/>
        <v/>
      </c>
      <c r="P12"/>
    </row>
    <row r="13" spans="1:16" x14ac:dyDescent="0.25">
      <c r="A13" s="12" t="s">
        <v>246</v>
      </c>
      <c r="B13" s="13"/>
      <c r="C13" s="14">
        <f>VLOOKUP(A13,Data!A:D,4,0)</f>
        <v>0</v>
      </c>
      <c r="D13" s="14">
        <f t="shared" si="0"/>
        <v>0</v>
      </c>
      <c r="E13" s="11" t="str">
        <f t="shared" si="1"/>
        <v/>
      </c>
      <c r="F13" s="15" t="str">
        <f t="shared" si="2"/>
        <v/>
      </c>
      <c r="P13"/>
    </row>
    <row r="14" spans="1:16" x14ac:dyDescent="0.25">
      <c r="A14" s="12" t="s">
        <v>246</v>
      </c>
      <c r="B14" s="13"/>
      <c r="C14" s="14">
        <f>VLOOKUP(A14,Data!A:D,4,0)</f>
        <v>0</v>
      </c>
      <c r="D14" s="14">
        <f t="shared" si="0"/>
        <v>0</v>
      </c>
      <c r="E14" s="11" t="str">
        <f t="shared" si="1"/>
        <v/>
      </c>
      <c r="F14" s="15" t="str">
        <f t="shared" si="2"/>
        <v/>
      </c>
      <c r="P14"/>
    </row>
    <row r="15" spans="1:16" x14ac:dyDescent="0.25">
      <c r="A15" s="12" t="s">
        <v>246</v>
      </c>
      <c r="B15" s="13"/>
      <c r="C15" s="14">
        <f>VLOOKUP(A15,Data!A:D,4,0)</f>
        <v>0</v>
      </c>
      <c r="D15" s="14">
        <f t="shared" si="0"/>
        <v>0</v>
      </c>
      <c r="E15" s="11" t="str">
        <f t="shared" si="1"/>
        <v/>
      </c>
      <c r="F15" s="15" t="str">
        <f t="shared" si="2"/>
        <v/>
      </c>
      <c r="P15"/>
    </row>
    <row r="16" spans="1:16" x14ac:dyDescent="0.25">
      <c r="A16" s="12" t="s">
        <v>246</v>
      </c>
      <c r="B16" s="13"/>
      <c r="C16" s="14">
        <f>VLOOKUP(A16,Data!A:D,4,0)</f>
        <v>0</v>
      </c>
      <c r="D16" s="14">
        <f t="shared" si="0"/>
        <v>0</v>
      </c>
      <c r="E16" s="11" t="str">
        <f t="shared" si="1"/>
        <v/>
      </c>
      <c r="F16" s="15" t="str">
        <f t="shared" si="2"/>
        <v/>
      </c>
      <c r="P16"/>
    </row>
    <row r="17" spans="1:16" x14ac:dyDescent="0.25">
      <c r="A17" s="12" t="s">
        <v>246</v>
      </c>
      <c r="B17" s="13"/>
      <c r="C17" s="14">
        <f>VLOOKUP(A17,Data!A:D,4,0)</f>
        <v>0</v>
      </c>
      <c r="D17" s="14">
        <f t="shared" si="0"/>
        <v>0</v>
      </c>
      <c r="E17" s="11" t="str">
        <f t="shared" si="1"/>
        <v/>
      </c>
      <c r="F17" s="15" t="str">
        <f t="shared" si="2"/>
        <v/>
      </c>
      <c r="P17"/>
    </row>
    <row r="18" spans="1:16" x14ac:dyDescent="0.25">
      <c r="A18" s="12" t="s">
        <v>246</v>
      </c>
      <c r="B18" s="13"/>
      <c r="C18" s="14">
        <f>VLOOKUP(A18,Data!A:D,4,0)</f>
        <v>0</v>
      </c>
      <c r="D18" s="14">
        <f t="shared" si="0"/>
        <v>0</v>
      </c>
      <c r="E18" s="11" t="str">
        <f t="shared" si="1"/>
        <v/>
      </c>
      <c r="F18" s="15" t="str">
        <f t="shared" si="2"/>
        <v/>
      </c>
      <c r="P18"/>
    </row>
    <row r="19" spans="1:16" x14ac:dyDescent="0.25">
      <c r="A19" s="12" t="s">
        <v>246</v>
      </c>
      <c r="B19" s="13"/>
      <c r="C19" s="14">
        <f>VLOOKUP(A19,Data!A:D,4,0)</f>
        <v>0</v>
      </c>
      <c r="D19" s="14">
        <f t="shared" si="0"/>
        <v>0</v>
      </c>
      <c r="E19" s="11" t="str">
        <f t="shared" si="1"/>
        <v/>
      </c>
      <c r="F19" s="15" t="str">
        <f t="shared" si="2"/>
        <v/>
      </c>
      <c r="P19"/>
    </row>
    <row r="20" spans="1:16" x14ac:dyDescent="0.25">
      <c r="A20" s="12" t="s">
        <v>246</v>
      </c>
      <c r="B20" s="13"/>
      <c r="C20" s="14">
        <f>VLOOKUP(A20,Data!A:D,4,0)</f>
        <v>0</v>
      </c>
      <c r="D20" s="14">
        <f t="shared" si="0"/>
        <v>0</v>
      </c>
      <c r="E20" s="11" t="str">
        <f t="shared" si="1"/>
        <v/>
      </c>
      <c r="F20" s="15" t="str">
        <f t="shared" si="2"/>
        <v/>
      </c>
      <c r="P20"/>
    </row>
    <row r="21" spans="1:16" x14ac:dyDescent="0.25">
      <c r="A21" s="12" t="s">
        <v>246</v>
      </c>
      <c r="B21" s="13"/>
      <c r="C21" s="14">
        <f>VLOOKUP(A21,Data!A:D,4,0)</f>
        <v>0</v>
      </c>
      <c r="D21" s="14">
        <f t="shared" si="0"/>
        <v>0</v>
      </c>
      <c r="E21" s="11" t="str">
        <f t="shared" si="1"/>
        <v/>
      </c>
      <c r="F21" s="15" t="str">
        <f t="shared" si="2"/>
        <v/>
      </c>
      <c r="P21"/>
    </row>
    <row r="22" spans="1:16" x14ac:dyDescent="0.25">
      <c r="A22" s="12" t="s">
        <v>246</v>
      </c>
      <c r="B22" s="13"/>
      <c r="C22" s="14">
        <f>VLOOKUP(A22,Data!A:D,4,0)</f>
        <v>0</v>
      </c>
      <c r="D22" s="14">
        <f t="shared" si="0"/>
        <v>0</v>
      </c>
      <c r="E22" s="11" t="str">
        <f t="shared" si="1"/>
        <v/>
      </c>
      <c r="F22" s="15" t="str">
        <f t="shared" si="2"/>
        <v/>
      </c>
      <c r="P22"/>
    </row>
    <row r="23" spans="1:16" x14ac:dyDescent="0.25">
      <c r="A23" s="12" t="s">
        <v>246</v>
      </c>
      <c r="B23" s="13"/>
      <c r="C23" s="14">
        <f>VLOOKUP(A23,Data!A:D,4,0)</f>
        <v>0</v>
      </c>
      <c r="D23" s="14">
        <f t="shared" si="0"/>
        <v>0</v>
      </c>
      <c r="E23" s="11" t="str">
        <f t="shared" si="1"/>
        <v/>
      </c>
      <c r="F23" s="15" t="str">
        <f t="shared" si="2"/>
        <v/>
      </c>
      <c r="P23"/>
    </row>
    <row r="24" spans="1:16" x14ac:dyDescent="0.25">
      <c r="A24" s="12" t="s">
        <v>246</v>
      </c>
      <c r="B24" s="13"/>
      <c r="C24" s="14">
        <f>VLOOKUP(A24,Data!A:D,4,0)</f>
        <v>0</v>
      </c>
      <c r="D24" s="14">
        <f t="shared" si="0"/>
        <v>0</v>
      </c>
      <c r="E24" s="11" t="str">
        <f t="shared" si="1"/>
        <v/>
      </c>
      <c r="F24" s="15" t="str">
        <f t="shared" si="2"/>
        <v/>
      </c>
      <c r="P24"/>
    </row>
    <row r="25" spans="1:16" x14ac:dyDescent="0.25">
      <c r="A25" s="12" t="s">
        <v>246</v>
      </c>
      <c r="B25" s="13"/>
      <c r="C25" s="14">
        <f>VLOOKUP(A25,Data!A:D,4,0)</f>
        <v>0</v>
      </c>
      <c r="D25" s="14">
        <f t="shared" si="0"/>
        <v>0</v>
      </c>
      <c r="E25" s="11" t="str">
        <f t="shared" si="1"/>
        <v/>
      </c>
      <c r="F25" s="15" t="str">
        <f t="shared" si="2"/>
        <v/>
      </c>
      <c r="P25"/>
    </row>
    <row r="26" spans="1:16" x14ac:dyDescent="0.25">
      <c r="A26" s="12" t="s">
        <v>246</v>
      </c>
      <c r="B26" s="13"/>
      <c r="C26" s="14">
        <f>VLOOKUP(A26,Data!A:D,4,0)</f>
        <v>0</v>
      </c>
      <c r="D26" s="14">
        <f t="shared" si="0"/>
        <v>0</v>
      </c>
      <c r="E26" s="11" t="str">
        <f t="shared" si="1"/>
        <v/>
      </c>
      <c r="F26" s="15" t="str">
        <f t="shared" si="2"/>
        <v/>
      </c>
      <c r="P26"/>
    </row>
    <row r="27" spans="1:16" x14ac:dyDescent="0.25">
      <c r="A27" s="12" t="s">
        <v>246</v>
      </c>
      <c r="B27" s="13"/>
      <c r="C27" s="14">
        <f>VLOOKUP(A27,Data!A:D,4,0)</f>
        <v>0</v>
      </c>
      <c r="D27" s="14">
        <f t="shared" si="0"/>
        <v>0</v>
      </c>
      <c r="E27" s="11" t="str">
        <f t="shared" si="1"/>
        <v/>
      </c>
      <c r="F27" s="15" t="str">
        <f t="shared" si="2"/>
        <v/>
      </c>
      <c r="P27"/>
    </row>
    <row r="28" spans="1:16" x14ac:dyDescent="0.25">
      <c r="A28" s="12" t="s">
        <v>246</v>
      </c>
      <c r="B28" s="13"/>
      <c r="C28" s="14">
        <f>VLOOKUP(A28,Data!A:D,4,0)</f>
        <v>0</v>
      </c>
      <c r="D28" s="14">
        <f t="shared" si="0"/>
        <v>0</v>
      </c>
      <c r="E28" s="11" t="str">
        <f t="shared" si="1"/>
        <v/>
      </c>
      <c r="F28" s="15" t="str">
        <f t="shared" si="2"/>
        <v/>
      </c>
      <c r="P28"/>
    </row>
    <row r="29" spans="1:16" x14ac:dyDescent="0.25">
      <c r="A29" s="12" t="s">
        <v>246</v>
      </c>
      <c r="B29" s="13"/>
      <c r="C29" s="14">
        <f>VLOOKUP(A29,Data!A:D,4,0)</f>
        <v>0</v>
      </c>
      <c r="D29" s="14">
        <f t="shared" si="0"/>
        <v>0</v>
      </c>
      <c r="E29" s="11" t="str">
        <f t="shared" si="1"/>
        <v/>
      </c>
      <c r="F29" s="15" t="str">
        <f t="shared" si="2"/>
        <v/>
      </c>
      <c r="P29"/>
    </row>
    <row r="30" spans="1:16" x14ac:dyDescent="0.25">
      <c r="A30" s="12" t="s">
        <v>246</v>
      </c>
      <c r="B30" s="13"/>
      <c r="C30" s="14">
        <f>VLOOKUP(A30,Data!A:D,4,0)</f>
        <v>0</v>
      </c>
      <c r="D30" s="14">
        <f t="shared" si="0"/>
        <v>0</v>
      </c>
      <c r="E30" s="11" t="str">
        <f t="shared" si="1"/>
        <v/>
      </c>
      <c r="F30" s="15" t="str">
        <f t="shared" si="2"/>
        <v/>
      </c>
      <c r="P30"/>
    </row>
    <row r="31" spans="1:16" x14ac:dyDescent="0.25">
      <c r="A31" s="12" t="s">
        <v>246</v>
      </c>
      <c r="B31" s="13"/>
      <c r="C31" s="14">
        <f>VLOOKUP(A31,Data!A:D,4,0)</f>
        <v>0</v>
      </c>
      <c r="D31" s="14">
        <f t="shared" si="0"/>
        <v>0</v>
      </c>
      <c r="E31" s="11" t="str">
        <f t="shared" si="1"/>
        <v/>
      </c>
      <c r="F31" s="15" t="str">
        <f t="shared" si="2"/>
        <v/>
      </c>
      <c r="P31"/>
    </row>
    <row r="32" spans="1:16" x14ac:dyDescent="0.25">
      <c r="A32" s="12" t="s">
        <v>246</v>
      </c>
      <c r="B32" s="13"/>
      <c r="C32" s="14">
        <f>VLOOKUP(A32,Data!A:D,4,0)</f>
        <v>0</v>
      </c>
      <c r="D32" s="14">
        <f t="shared" si="0"/>
        <v>0</v>
      </c>
      <c r="E32" s="11" t="str">
        <f t="shared" si="1"/>
        <v/>
      </c>
      <c r="F32" s="15" t="str">
        <f t="shared" si="2"/>
        <v/>
      </c>
      <c r="P32"/>
    </row>
    <row r="33" spans="1:16" x14ac:dyDescent="0.25">
      <c r="A33" s="12" t="s">
        <v>246</v>
      </c>
      <c r="B33" s="13"/>
      <c r="C33" s="14">
        <f>VLOOKUP(A33,Data!A:D,4,0)</f>
        <v>0</v>
      </c>
      <c r="D33" s="14">
        <f t="shared" si="0"/>
        <v>0</v>
      </c>
      <c r="E33" s="11" t="str">
        <f t="shared" si="1"/>
        <v/>
      </c>
      <c r="F33" s="15" t="str">
        <f t="shared" si="2"/>
        <v/>
      </c>
      <c r="P33"/>
    </row>
    <row r="34" spans="1:16" x14ac:dyDescent="0.25">
      <c r="A34" s="12" t="s">
        <v>246</v>
      </c>
      <c r="B34" s="13"/>
      <c r="C34" s="14">
        <f>VLOOKUP(A34,Data!A:D,4,0)</f>
        <v>0</v>
      </c>
      <c r="D34" s="14">
        <f t="shared" si="0"/>
        <v>0</v>
      </c>
      <c r="E34" s="11" t="str">
        <f t="shared" si="1"/>
        <v/>
      </c>
      <c r="F34" s="15" t="str">
        <f t="shared" si="2"/>
        <v/>
      </c>
      <c r="P34"/>
    </row>
    <row r="35" spans="1:16" x14ac:dyDescent="0.25">
      <c r="A35" s="12" t="s">
        <v>246</v>
      </c>
      <c r="B35" s="13"/>
      <c r="C35" s="14">
        <f>VLOOKUP(A35,Data!A:D,4,0)</f>
        <v>0</v>
      </c>
      <c r="D35" s="14">
        <f t="shared" si="0"/>
        <v>0</v>
      </c>
      <c r="E35" s="11" t="str">
        <f t="shared" si="1"/>
        <v/>
      </c>
      <c r="F35" s="15" t="str">
        <f t="shared" si="2"/>
        <v/>
      </c>
      <c r="P35"/>
    </row>
    <row r="36" spans="1:16" x14ac:dyDescent="0.25">
      <c r="A36" s="12" t="s">
        <v>246</v>
      </c>
      <c r="B36" s="13"/>
      <c r="C36" s="14">
        <f>VLOOKUP(A36,Data!A:D,4,0)</f>
        <v>0</v>
      </c>
      <c r="D36" s="14">
        <f t="shared" si="0"/>
        <v>0</v>
      </c>
      <c r="E36" s="11" t="str">
        <f t="shared" si="1"/>
        <v/>
      </c>
      <c r="F36" s="15" t="str">
        <f t="shared" si="2"/>
        <v/>
      </c>
      <c r="P36"/>
    </row>
    <row r="37" spans="1:16" x14ac:dyDescent="0.25">
      <c r="A37" s="16" t="s">
        <v>248</v>
      </c>
      <c r="B37" s="19">
        <f>SUM(B9:B36)</f>
        <v>3</v>
      </c>
      <c r="C37" s="17"/>
      <c r="D37" s="16">
        <f>SUM(D9:D36)</f>
        <v>30.78</v>
      </c>
      <c r="E37" s="17"/>
      <c r="F37" s="17"/>
      <c r="P37"/>
    </row>
    <row r="38" spans="1:16" x14ac:dyDescent="0.25">
      <c r="P38"/>
    </row>
    <row r="39" spans="1:16" x14ac:dyDescent="0.25">
      <c r="P39"/>
    </row>
    <row r="40" spans="1:16" x14ac:dyDescent="0.25">
      <c r="B40" s="1"/>
      <c r="C40" s="2"/>
      <c r="D40" s="2"/>
    </row>
    <row r="41" spans="1:16" x14ac:dyDescent="0.25">
      <c r="B41" s="1"/>
      <c r="C41" s="2"/>
      <c r="D41" s="2"/>
    </row>
    <row r="42" spans="1:16" x14ac:dyDescent="0.25">
      <c r="B42" s="1"/>
      <c r="C42" s="2"/>
      <c r="D42" s="2"/>
    </row>
    <row r="48" spans="1:16" x14ac:dyDescent="0.25">
      <c r="P48"/>
    </row>
    <row r="49" spans="16:16" x14ac:dyDescent="0.25">
      <c r="P49"/>
    </row>
    <row r="50" spans="16:16" x14ac:dyDescent="0.25">
      <c r="P50"/>
    </row>
    <row r="51" spans="16:16" x14ac:dyDescent="0.25">
      <c r="P51"/>
    </row>
    <row r="52" spans="16:16" x14ac:dyDescent="0.25">
      <c r="P52"/>
    </row>
    <row r="53" spans="16:16" x14ac:dyDescent="0.25">
      <c r="P53"/>
    </row>
    <row r="54" spans="16:16" x14ac:dyDescent="0.25">
      <c r="P54"/>
    </row>
    <row r="55" spans="16:16" x14ac:dyDescent="0.25">
      <c r="P55"/>
    </row>
    <row r="56" spans="16:16" x14ac:dyDescent="0.25">
      <c r="P56"/>
    </row>
    <row r="57" spans="16:16" x14ac:dyDescent="0.25">
      <c r="P57"/>
    </row>
    <row r="58" spans="16:16" x14ac:dyDescent="0.25">
      <c r="P58"/>
    </row>
    <row r="59" spans="16:16" x14ac:dyDescent="0.25">
      <c r="P59"/>
    </row>
    <row r="60" spans="16:16" x14ac:dyDescent="0.25">
      <c r="P60"/>
    </row>
    <row r="61" spans="16:16" x14ac:dyDescent="0.25">
      <c r="P61"/>
    </row>
    <row r="62" spans="16:16" x14ac:dyDescent="0.25">
      <c r="P62"/>
    </row>
    <row r="63" spans="16:16" x14ac:dyDescent="0.25">
      <c r="P63"/>
    </row>
    <row r="64" spans="16:16" x14ac:dyDescent="0.25">
      <c r="P64"/>
    </row>
    <row r="65" spans="16:16" x14ac:dyDescent="0.25">
      <c r="P65"/>
    </row>
    <row r="66" spans="16:16" x14ac:dyDescent="0.25">
      <c r="P66"/>
    </row>
    <row r="67" spans="16:16" x14ac:dyDescent="0.25">
      <c r="P67"/>
    </row>
    <row r="68" spans="16:16" x14ac:dyDescent="0.25">
      <c r="P68"/>
    </row>
    <row r="69" spans="16:16" x14ac:dyDescent="0.25">
      <c r="P69"/>
    </row>
    <row r="70" spans="16:16" x14ac:dyDescent="0.25">
      <c r="P70"/>
    </row>
    <row r="71" spans="16:16" x14ac:dyDescent="0.25">
      <c r="P71"/>
    </row>
    <row r="72" spans="16:16" x14ac:dyDescent="0.25">
      <c r="P72"/>
    </row>
    <row r="73" spans="16:16" x14ac:dyDescent="0.25">
      <c r="P73"/>
    </row>
    <row r="74" spans="16:16" x14ac:dyDescent="0.25">
      <c r="P74"/>
    </row>
    <row r="75" spans="16:16" x14ac:dyDescent="0.25">
      <c r="P75"/>
    </row>
    <row r="76" spans="16:16" x14ac:dyDescent="0.25">
      <c r="P76"/>
    </row>
    <row r="77" spans="16:16" x14ac:dyDescent="0.25">
      <c r="P77"/>
    </row>
    <row r="78" spans="16:16" x14ac:dyDescent="0.25">
      <c r="P78"/>
    </row>
    <row r="79" spans="16:16" x14ac:dyDescent="0.25">
      <c r="P79"/>
    </row>
    <row r="80" spans="16:16" x14ac:dyDescent="0.25">
      <c r="P80"/>
    </row>
    <row r="81" spans="16:16" x14ac:dyDescent="0.25">
      <c r="P81"/>
    </row>
    <row r="82" spans="16:16" x14ac:dyDescent="0.25">
      <c r="P82"/>
    </row>
    <row r="83" spans="16:16" x14ac:dyDescent="0.25">
      <c r="P83"/>
    </row>
    <row r="84" spans="16:16" x14ac:dyDescent="0.25">
      <c r="P84"/>
    </row>
    <row r="85" spans="16:16" x14ac:dyDescent="0.25">
      <c r="P85"/>
    </row>
    <row r="86" spans="16:16" x14ac:dyDescent="0.25">
      <c r="P86"/>
    </row>
  </sheetData>
  <sheetProtection selectLockedCells="1" selectUnlockedCells="1"/>
  <protectedRanges>
    <protectedRange algorithmName="SHA-512" hashValue="6ZOv4Pz/54gvhWO97AqQc0dAfdESKYX4WmDqK5jJRmruGkOMb66xjuLCi/bu56uskvonwdLT+QgJjKsE9twZJg==" saltValue="KlqjpZlufUcqb0yjAQhcwA==" spinCount="100000" sqref="C8:F37" name="Range1"/>
  </protectedRanges>
  <sortState xmlns:xlrd2="http://schemas.microsoft.com/office/spreadsheetml/2017/richdata2" ref="M9:Q86">
    <sortCondition ref="M8:M86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65F114-6B7B-42B2-B2A8-6F9756B3225C}">
          <x14:formula1>
            <xm:f>Data!$I$2:$I$235</xm:f>
          </x14:formula1>
          <xm:sqref>A9:A36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915C-D471-433C-A1FD-F2118C4E3849}">
  <dimension ref="A1:Q282"/>
  <sheetViews>
    <sheetView workbookViewId="0"/>
  </sheetViews>
  <sheetFormatPr defaultRowHeight="15" x14ac:dyDescent="0.25"/>
  <cols>
    <col min="1" max="1" width="36.140625" style="4" bestFit="1" customWidth="1"/>
    <col min="2" max="2" width="10.28515625" style="4" bestFit="1" customWidth="1"/>
    <col min="3" max="3" width="10.7109375" style="4" bestFit="1" customWidth="1"/>
    <col min="4" max="4" width="10" style="4" bestFit="1" customWidth="1"/>
    <col min="5" max="8" width="9.140625" style="4"/>
    <col min="9" max="9" width="36.140625" style="4" bestFit="1" customWidth="1"/>
    <col min="10" max="13" width="9.140625" style="4"/>
    <col min="14" max="14" width="36.140625" style="4" bestFit="1" customWidth="1"/>
    <col min="15" max="15" width="10.28515625" style="4" bestFit="1" customWidth="1"/>
    <col min="16" max="16" width="10.7109375" style="4" bestFit="1" customWidth="1"/>
    <col min="17" max="17" width="10" style="4" bestFit="1" customWidth="1"/>
    <col min="18" max="16384" width="9.140625" style="4"/>
  </cols>
  <sheetData>
    <row r="1" spans="1:9" x14ac:dyDescent="0.25">
      <c r="A1" s="3" t="s">
        <v>11</v>
      </c>
      <c r="B1" s="3" t="s">
        <v>12</v>
      </c>
      <c r="C1" s="3" t="s">
        <v>13</v>
      </c>
      <c r="D1" s="3" t="s">
        <v>14</v>
      </c>
      <c r="I1" s="3" t="s">
        <v>11</v>
      </c>
    </row>
    <row r="2" spans="1:9" x14ac:dyDescent="0.25">
      <c r="A2" s="5" t="s">
        <v>75</v>
      </c>
      <c r="B2" s="9">
        <v>39934</v>
      </c>
      <c r="C2" s="9">
        <v>2958465</v>
      </c>
      <c r="D2" s="6">
        <v>10.92</v>
      </c>
      <c r="I2" s="5" t="s">
        <v>75</v>
      </c>
    </row>
    <row r="3" spans="1:9" x14ac:dyDescent="0.25">
      <c r="A3" s="5" t="s">
        <v>22</v>
      </c>
      <c r="B3" s="9">
        <v>39934</v>
      </c>
      <c r="C3" s="9">
        <v>2958465</v>
      </c>
      <c r="D3" s="6">
        <v>10.92</v>
      </c>
      <c r="I3" s="5" t="s">
        <v>22</v>
      </c>
    </row>
    <row r="4" spans="1:9" x14ac:dyDescent="0.25">
      <c r="A4" s="5" t="s">
        <v>139</v>
      </c>
      <c r="B4" s="9">
        <v>39934</v>
      </c>
      <c r="C4" s="9">
        <v>2958465</v>
      </c>
      <c r="D4" s="6">
        <v>10.92</v>
      </c>
      <c r="I4" s="5" t="s">
        <v>139</v>
      </c>
    </row>
    <row r="5" spans="1:9" x14ac:dyDescent="0.25">
      <c r="A5" s="5" t="s">
        <v>122</v>
      </c>
      <c r="B5" s="9">
        <v>39934</v>
      </c>
      <c r="C5" s="9">
        <v>2958465</v>
      </c>
      <c r="D5" s="6">
        <v>10.92</v>
      </c>
      <c r="I5" s="5" t="s">
        <v>122</v>
      </c>
    </row>
    <row r="6" spans="1:9" x14ac:dyDescent="0.25">
      <c r="A6" s="5" t="s">
        <v>220</v>
      </c>
      <c r="B6" s="9">
        <v>39934</v>
      </c>
      <c r="C6" s="9">
        <v>2958465</v>
      </c>
      <c r="D6" s="6">
        <v>6.08</v>
      </c>
      <c r="I6" s="5" t="s">
        <v>220</v>
      </c>
    </row>
    <row r="7" spans="1:9" x14ac:dyDescent="0.25">
      <c r="A7" s="5" t="s">
        <v>74</v>
      </c>
      <c r="B7" s="9">
        <v>43831</v>
      </c>
      <c r="C7" s="9">
        <v>2958465</v>
      </c>
      <c r="D7" s="6">
        <v>10.26</v>
      </c>
      <c r="I7" s="5" t="s">
        <v>74</v>
      </c>
    </row>
    <row r="8" spans="1:9" x14ac:dyDescent="0.25">
      <c r="A8" s="5" t="s">
        <v>205</v>
      </c>
      <c r="B8" s="9">
        <v>43831</v>
      </c>
      <c r="C8" s="9">
        <v>2958465</v>
      </c>
      <c r="D8" s="6">
        <v>13.5</v>
      </c>
      <c r="I8" s="5" t="s">
        <v>205</v>
      </c>
    </row>
    <row r="9" spans="1:9" x14ac:dyDescent="0.25">
      <c r="A9" s="5" t="s">
        <v>159</v>
      </c>
      <c r="B9" s="9">
        <v>43831</v>
      </c>
      <c r="C9" s="9">
        <v>2958465</v>
      </c>
      <c r="D9" s="6">
        <v>7.83</v>
      </c>
      <c r="I9" s="5" t="s">
        <v>159</v>
      </c>
    </row>
    <row r="10" spans="1:9" x14ac:dyDescent="0.25">
      <c r="A10" s="5" t="s">
        <v>98</v>
      </c>
      <c r="B10" s="9">
        <v>43831</v>
      </c>
      <c r="C10" s="9">
        <v>2958465</v>
      </c>
      <c r="D10" s="6">
        <v>20.34</v>
      </c>
      <c r="I10" s="5" t="s">
        <v>98</v>
      </c>
    </row>
    <row r="11" spans="1:9" x14ac:dyDescent="0.25">
      <c r="A11" s="5" t="s">
        <v>160</v>
      </c>
      <c r="B11" s="9">
        <v>43831</v>
      </c>
      <c r="C11" s="9">
        <v>2958465</v>
      </c>
      <c r="D11" s="6">
        <v>7.97</v>
      </c>
      <c r="I11" s="5" t="s">
        <v>160</v>
      </c>
    </row>
    <row r="12" spans="1:9" x14ac:dyDescent="0.25">
      <c r="A12" s="5" t="s">
        <v>191</v>
      </c>
      <c r="B12" s="9">
        <v>43831</v>
      </c>
      <c r="C12" s="9">
        <v>2958465</v>
      </c>
      <c r="D12" s="6">
        <v>11.1</v>
      </c>
      <c r="I12" s="5" t="s">
        <v>191</v>
      </c>
    </row>
    <row r="13" spans="1:9" x14ac:dyDescent="0.25">
      <c r="A13" s="5" t="s">
        <v>195</v>
      </c>
      <c r="B13" s="9">
        <v>43831</v>
      </c>
      <c r="C13" s="9">
        <v>2958465</v>
      </c>
      <c r="D13" s="6">
        <v>21.61</v>
      </c>
      <c r="I13" s="5" t="s">
        <v>195</v>
      </c>
    </row>
    <row r="14" spans="1:9" x14ac:dyDescent="0.25">
      <c r="A14" s="5" t="s">
        <v>219</v>
      </c>
      <c r="B14" s="9">
        <v>43831</v>
      </c>
      <c r="C14" s="9">
        <v>2958465</v>
      </c>
      <c r="D14" s="6">
        <v>8.57</v>
      </c>
      <c r="I14" s="5" t="s">
        <v>219</v>
      </c>
    </row>
    <row r="15" spans="1:9" x14ac:dyDescent="0.25">
      <c r="A15" s="5" t="s">
        <v>196</v>
      </c>
      <c r="B15" s="9">
        <v>43831</v>
      </c>
      <c r="C15" s="9">
        <v>2958465</v>
      </c>
      <c r="D15" s="6">
        <v>16.25</v>
      </c>
      <c r="I15" s="5" t="s">
        <v>196</v>
      </c>
    </row>
    <row r="16" spans="1:9" x14ac:dyDescent="0.25">
      <c r="A16" s="5" t="s">
        <v>230</v>
      </c>
      <c r="B16" s="9">
        <v>39934</v>
      </c>
      <c r="C16" s="9">
        <v>2958465</v>
      </c>
      <c r="D16" s="6">
        <v>0</v>
      </c>
      <c r="I16" s="5" t="s">
        <v>230</v>
      </c>
    </row>
    <row r="17" spans="1:9" x14ac:dyDescent="0.25">
      <c r="A17" s="5" t="s">
        <v>69</v>
      </c>
      <c r="B17" s="9">
        <v>39934</v>
      </c>
      <c r="C17" s="9">
        <v>2958465</v>
      </c>
      <c r="D17" s="6">
        <v>8.8000000000000007</v>
      </c>
      <c r="I17" s="5" t="s">
        <v>69</v>
      </c>
    </row>
    <row r="18" spans="1:9" x14ac:dyDescent="0.25">
      <c r="A18" s="5" t="s">
        <v>215</v>
      </c>
      <c r="B18" s="9">
        <v>39934</v>
      </c>
      <c r="C18" s="9">
        <v>2958465</v>
      </c>
      <c r="D18" s="6">
        <v>11.38</v>
      </c>
      <c r="I18" s="5" t="s">
        <v>215</v>
      </c>
    </row>
    <row r="19" spans="1:9" x14ac:dyDescent="0.25">
      <c r="A19" s="5" t="s">
        <v>211</v>
      </c>
      <c r="B19" s="9">
        <v>39934</v>
      </c>
      <c r="C19" s="9">
        <v>2958465</v>
      </c>
      <c r="D19" s="6">
        <v>23.49</v>
      </c>
      <c r="I19" s="5" t="s">
        <v>211</v>
      </c>
    </row>
    <row r="20" spans="1:9" x14ac:dyDescent="0.25">
      <c r="A20" s="5" t="s">
        <v>183</v>
      </c>
      <c r="B20" s="9">
        <v>39934</v>
      </c>
      <c r="C20" s="9">
        <v>2958465</v>
      </c>
      <c r="D20" s="6">
        <v>7.39</v>
      </c>
      <c r="I20" s="5" t="s">
        <v>183</v>
      </c>
    </row>
    <row r="21" spans="1:9" x14ac:dyDescent="0.25">
      <c r="A21" s="5" t="s">
        <v>16</v>
      </c>
      <c r="B21" s="9">
        <v>39934</v>
      </c>
      <c r="C21" s="9">
        <v>2958465</v>
      </c>
      <c r="D21" s="6">
        <v>20.52</v>
      </c>
      <c r="I21" s="5" t="s">
        <v>16</v>
      </c>
    </row>
    <row r="22" spans="1:9" x14ac:dyDescent="0.25">
      <c r="A22" s="5" t="s">
        <v>41</v>
      </c>
      <c r="B22" s="9">
        <v>39934</v>
      </c>
      <c r="C22" s="9">
        <v>2958465</v>
      </c>
      <c r="D22" s="6">
        <v>23.32</v>
      </c>
      <c r="I22" s="5" t="s">
        <v>41</v>
      </c>
    </row>
    <row r="23" spans="1:9" x14ac:dyDescent="0.25">
      <c r="A23" s="5" t="s">
        <v>231</v>
      </c>
      <c r="B23" s="9">
        <v>39934</v>
      </c>
      <c r="C23" s="9">
        <v>2958465</v>
      </c>
      <c r="D23" s="6">
        <v>23.57</v>
      </c>
      <c r="I23" s="5" t="s">
        <v>231</v>
      </c>
    </row>
    <row r="24" spans="1:9" x14ac:dyDescent="0.25">
      <c r="A24" s="5" t="s">
        <v>229</v>
      </c>
      <c r="B24" s="9">
        <v>39934</v>
      </c>
      <c r="C24" s="9">
        <v>2958465</v>
      </c>
      <c r="D24" s="6">
        <v>32.81</v>
      </c>
      <c r="I24" s="5" t="s">
        <v>229</v>
      </c>
    </row>
    <row r="25" spans="1:9" x14ac:dyDescent="0.25">
      <c r="A25" s="5" t="s">
        <v>35</v>
      </c>
      <c r="B25" s="9">
        <v>39934</v>
      </c>
      <c r="C25" s="9">
        <v>2958465</v>
      </c>
      <c r="D25" s="6">
        <v>37.32</v>
      </c>
      <c r="I25" s="5" t="s">
        <v>35</v>
      </c>
    </row>
    <row r="26" spans="1:9" x14ac:dyDescent="0.25">
      <c r="A26" s="5" t="s">
        <v>138</v>
      </c>
      <c r="B26" s="9">
        <v>39934</v>
      </c>
      <c r="C26" s="9">
        <v>2958465</v>
      </c>
      <c r="D26" s="6">
        <v>18.3</v>
      </c>
      <c r="I26" s="5" t="s">
        <v>138</v>
      </c>
    </row>
    <row r="27" spans="1:9" x14ac:dyDescent="0.25">
      <c r="A27" s="5" t="s">
        <v>192</v>
      </c>
      <c r="B27" s="9">
        <v>39934</v>
      </c>
      <c r="C27" s="9">
        <v>2958465</v>
      </c>
      <c r="D27" s="6">
        <v>11.74</v>
      </c>
      <c r="I27" s="5" t="s">
        <v>192</v>
      </c>
    </row>
    <row r="28" spans="1:9" x14ac:dyDescent="0.25">
      <c r="A28" s="5" t="s">
        <v>44</v>
      </c>
      <c r="B28" s="9">
        <v>39934</v>
      </c>
      <c r="C28" s="9">
        <v>2958465</v>
      </c>
      <c r="D28" s="6">
        <v>13.19</v>
      </c>
      <c r="I28" s="5" t="s">
        <v>44</v>
      </c>
    </row>
    <row r="29" spans="1:9" x14ac:dyDescent="0.25">
      <c r="A29" s="5" t="s">
        <v>163</v>
      </c>
      <c r="B29" s="9">
        <v>39934</v>
      </c>
      <c r="C29" s="9">
        <v>2958465</v>
      </c>
      <c r="D29" s="6">
        <v>15.16</v>
      </c>
      <c r="I29" s="5" t="s">
        <v>163</v>
      </c>
    </row>
    <row r="30" spans="1:9" x14ac:dyDescent="0.25">
      <c r="A30" s="5" t="s">
        <v>169</v>
      </c>
      <c r="B30" s="9">
        <v>39934</v>
      </c>
      <c r="C30" s="9">
        <v>2958465</v>
      </c>
      <c r="D30" s="6">
        <v>10.29</v>
      </c>
      <c r="I30" s="5" t="s">
        <v>169</v>
      </c>
    </row>
    <row r="31" spans="1:9" x14ac:dyDescent="0.25">
      <c r="A31" s="5" t="s">
        <v>197</v>
      </c>
      <c r="B31" s="9">
        <v>39934</v>
      </c>
      <c r="C31" s="9">
        <v>2958465</v>
      </c>
      <c r="D31" s="6">
        <v>10.95</v>
      </c>
      <c r="I31" s="5" t="s">
        <v>197</v>
      </c>
    </row>
    <row r="32" spans="1:9" x14ac:dyDescent="0.25">
      <c r="A32" s="5" t="s">
        <v>158</v>
      </c>
      <c r="B32" s="9">
        <v>39934</v>
      </c>
      <c r="C32" s="9">
        <v>2958465</v>
      </c>
      <c r="D32" s="6">
        <v>24.42</v>
      </c>
      <c r="I32" s="5" t="s">
        <v>158</v>
      </c>
    </row>
    <row r="33" spans="1:9" x14ac:dyDescent="0.25">
      <c r="A33" s="5" t="s">
        <v>145</v>
      </c>
      <c r="B33" s="9">
        <v>39934</v>
      </c>
      <c r="C33" s="9">
        <v>2958465</v>
      </c>
      <c r="D33" s="6">
        <v>33.159999999999997</v>
      </c>
      <c r="I33" s="5" t="s">
        <v>145</v>
      </c>
    </row>
    <row r="34" spans="1:9" x14ac:dyDescent="0.25">
      <c r="A34" s="5" t="s">
        <v>73</v>
      </c>
      <c r="B34" s="9">
        <v>39934</v>
      </c>
      <c r="C34" s="9">
        <v>2958465</v>
      </c>
      <c r="D34" s="6">
        <v>26.39</v>
      </c>
      <c r="I34" s="5" t="s">
        <v>73</v>
      </c>
    </row>
    <row r="35" spans="1:9" x14ac:dyDescent="0.25">
      <c r="A35" s="5" t="s">
        <v>142</v>
      </c>
      <c r="B35" s="9">
        <v>39934</v>
      </c>
      <c r="C35" s="9">
        <v>2958465</v>
      </c>
      <c r="D35" s="6">
        <v>36.25</v>
      </c>
      <c r="I35" s="5" t="s">
        <v>142</v>
      </c>
    </row>
    <row r="36" spans="1:9" x14ac:dyDescent="0.25">
      <c r="A36" s="5" t="s">
        <v>15</v>
      </c>
      <c r="B36" s="9">
        <v>39934</v>
      </c>
      <c r="C36" s="9">
        <v>2958465</v>
      </c>
      <c r="D36" s="6">
        <v>39.03</v>
      </c>
      <c r="I36" s="5" t="s">
        <v>15</v>
      </c>
    </row>
    <row r="37" spans="1:9" x14ac:dyDescent="0.25">
      <c r="A37" s="5" t="s">
        <v>21</v>
      </c>
      <c r="B37" s="9">
        <v>39934</v>
      </c>
      <c r="C37" s="9">
        <v>2958465</v>
      </c>
      <c r="D37" s="6">
        <v>20.28</v>
      </c>
      <c r="I37" s="5" t="s">
        <v>21</v>
      </c>
    </row>
    <row r="38" spans="1:9" x14ac:dyDescent="0.25">
      <c r="A38" s="5" t="s">
        <v>189</v>
      </c>
      <c r="B38" s="9">
        <v>39934</v>
      </c>
      <c r="C38" s="9">
        <v>2958465</v>
      </c>
      <c r="D38" s="6">
        <v>21.49</v>
      </c>
      <c r="I38" s="5" t="s">
        <v>189</v>
      </c>
    </row>
    <row r="39" spans="1:9" x14ac:dyDescent="0.25">
      <c r="A39" s="5" t="s">
        <v>177</v>
      </c>
      <c r="B39" s="9">
        <v>39934</v>
      </c>
      <c r="C39" s="9">
        <v>2958465</v>
      </c>
      <c r="D39" s="6">
        <v>32.31</v>
      </c>
      <c r="I39" s="5" t="s">
        <v>177</v>
      </c>
    </row>
    <row r="40" spans="1:9" x14ac:dyDescent="0.25">
      <c r="A40" s="5" t="s">
        <v>42</v>
      </c>
      <c r="B40" s="9">
        <v>39934</v>
      </c>
      <c r="C40" s="9">
        <v>2958465</v>
      </c>
      <c r="D40" s="6">
        <v>24.84</v>
      </c>
      <c r="I40" s="5" t="s">
        <v>42</v>
      </c>
    </row>
    <row r="41" spans="1:9" x14ac:dyDescent="0.25">
      <c r="A41" s="5" t="s">
        <v>134</v>
      </c>
      <c r="B41" s="9">
        <v>39934</v>
      </c>
      <c r="C41" s="9">
        <v>2958465</v>
      </c>
      <c r="D41" s="6">
        <v>26.62</v>
      </c>
      <c r="I41" s="5" t="s">
        <v>134</v>
      </c>
    </row>
    <row r="42" spans="1:9" x14ac:dyDescent="0.25">
      <c r="A42" s="5" t="s">
        <v>174</v>
      </c>
      <c r="B42" s="9">
        <v>39934</v>
      </c>
      <c r="C42" s="9">
        <v>2958465</v>
      </c>
      <c r="D42" s="6">
        <v>37.42</v>
      </c>
      <c r="I42" s="5" t="s">
        <v>174</v>
      </c>
    </row>
    <row r="43" spans="1:9" x14ac:dyDescent="0.25">
      <c r="A43" s="5" t="s">
        <v>43</v>
      </c>
      <c r="B43" s="9">
        <v>39934</v>
      </c>
      <c r="C43" s="9">
        <v>2958465</v>
      </c>
      <c r="D43" s="6">
        <v>21.75</v>
      </c>
      <c r="I43" s="5" t="s">
        <v>43</v>
      </c>
    </row>
    <row r="44" spans="1:9" x14ac:dyDescent="0.25">
      <c r="A44" s="5" t="s">
        <v>121</v>
      </c>
      <c r="B44" s="9">
        <v>39934</v>
      </c>
      <c r="C44" s="9">
        <v>2958465</v>
      </c>
      <c r="D44" s="6">
        <v>22.76</v>
      </c>
      <c r="I44" s="5" t="s">
        <v>121</v>
      </c>
    </row>
    <row r="45" spans="1:9" x14ac:dyDescent="0.25">
      <c r="A45" s="5" t="s">
        <v>131</v>
      </c>
      <c r="B45" s="9">
        <v>39934</v>
      </c>
      <c r="C45" s="9">
        <v>2958465</v>
      </c>
      <c r="D45" s="6">
        <v>14.81</v>
      </c>
      <c r="I45" s="5" t="s">
        <v>131</v>
      </c>
    </row>
    <row r="46" spans="1:9" x14ac:dyDescent="0.25">
      <c r="A46" s="5" t="s">
        <v>1</v>
      </c>
      <c r="B46" s="9">
        <v>39934</v>
      </c>
      <c r="C46" s="9">
        <v>2958465</v>
      </c>
      <c r="D46" s="6">
        <v>15.98</v>
      </c>
      <c r="I46" s="5" t="s">
        <v>1</v>
      </c>
    </row>
    <row r="47" spans="1:9" x14ac:dyDescent="0.25">
      <c r="A47" s="5" t="s">
        <v>2</v>
      </c>
      <c r="B47" s="9">
        <v>39934</v>
      </c>
      <c r="C47" s="9">
        <v>2958465</v>
      </c>
      <c r="D47" s="6">
        <v>25.45</v>
      </c>
      <c r="I47" s="5" t="s">
        <v>2</v>
      </c>
    </row>
    <row r="48" spans="1:9" x14ac:dyDescent="0.25">
      <c r="A48" s="5" t="s">
        <v>0</v>
      </c>
      <c r="B48" s="9">
        <v>39934</v>
      </c>
      <c r="C48" s="9">
        <v>2958465</v>
      </c>
      <c r="D48" s="6">
        <v>8.6199999999999992</v>
      </c>
      <c r="I48" s="5" t="s">
        <v>0</v>
      </c>
    </row>
    <row r="49" spans="1:17" x14ac:dyDescent="0.25">
      <c r="A49" s="5" t="s">
        <v>203</v>
      </c>
      <c r="B49" s="9">
        <v>39934</v>
      </c>
      <c r="C49" s="9">
        <v>2958465</v>
      </c>
      <c r="D49" s="6">
        <v>10.96</v>
      </c>
      <c r="I49" s="5" t="s">
        <v>203</v>
      </c>
    </row>
    <row r="50" spans="1:17" x14ac:dyDescent="0.25">
      <c r="A50" s="5" t="s">
        <v>3</v>
      </c>
      <c r="B50" s="9">
        <v>39934</v>
      </c>
      <c r="C50" s="9">
        <v>2958465</v>
      </c>
      <c r="D50" s="6">
        <v>16.760000000000002</v>
      </c>
      <c r="I50" s="5" t="s">
        <v>3</v>
      </c>
    </row>
    <row r="51" spans="1:17" x14ac:dyDescent="0.25">
      <c r="A51" s="5" t="s">
        <v>4</v>
      </c>
      <c r="B51" s="9">
        <v>39934</v>
      </c>
      <c r="C51" s="9">
        <v>2958465</v>
      </c>
      <c r="D51" s="6">
        <v>20.89</v>
      </c>
      <c r="I51" s="5" t="s">
        <v>4</v>
      </c>
    </row>
    <row r="52" spans="1:17" x14ac:dyDescent="0.25">
      <c r="A52" s="5" t="s">
        <v>7</v>
      </c>
      <c r="B52" s="9">
        <v>39934</v>
      </c>
      <c r="C52" s="9">
        <v>2958465</v>
      </c>
      <c r="D52" s="6">
        <v>12.9</v>
      </c>
      <c r="I52" s="5" t="s">
        <v>7</v>
      </c>
    </row>
    <row r="53" spans="1:17" x14ac:dyDescent="0.25">
      <c r="A53" s="5" t="s">
        <v>5</v>
      </c>
      <c r="B53" s="9">
        <v>39934</v>
      </c>
      <c r="C53" s="9">
        <v>2958465</v>
      </c>
      <c r="D53" s="6">
        <v>12.9</v>
      </c>
      <c r="I53" s="5" t="s">
        <v>5</v>
      </c>
    </row>
    <row r="54" spans="1:17" x14ac:dyDescent="0.25">
      <c r="A54" s="5" t="s">
        <v>6</v>
      </c>
      <c r="B54" s="9">
        <v>39934</v>
      </c>
      <c r="C54" s="9">
        <v>2958465</v>
      </c>
      <c r="D54" s="6">
        <v>15.21</v>
      </c>
      <c r="I54" s="5" t="s">
        <v>6</v>
      </c>
    </row>
    <row r="55" spans="1:17" x14ac:dyDescent="0.25">
      <c r="A55" s="5" t="s">
        <v>26</v>
      </c>
      <c r="B55" s="9">
        <v>39934</v>
      </c>
      <c r="C55" s="9">
        <v>2958465</v>
      </c>
      <c r="D55" s="6">
        <v>23.5</v>
      </c>
      <c r="I55" s="5" t="s">
        <v>26</v>
      </c>
    </row>
    <row r="56" spans="1:17" x14ac:dyDescent="0.25">
      <c r="A56" s="5" t="s">
        <v>96</v>
      </c>
      <c r="B56" s="9">
        <v>39934</v>
      </c>
      <c r="C56" s="9">
        <v>2958465</v>
      </c>
      <c r="D56" s="6">
        <v>35.24</v>
      </c>
      <c r="I56" s="5" t="s">
        <v>96</v>
      </c>
    </row>
    <row r="57" spans="1:17" x14ac:dyDescent="0.25">
      <c r="A57" s="5" t="s">
        <v>136</v>
      </c>
      <c r="B57" s="9">
        <v>39934</v>
      </c>
      <c r="C57" s="9">
        <v>2958465</v>
      </c>
      <c r="D57" s="6">
        <v>25.21</v>
      </c>
      <c r="I57" s="5" t="s">
        <v>136</v>
      </c>
    </row>
    <row r="58" spans="1:17" x14ac:dyDescent="0.25">
      <c r="A58" s="5" t="s">
        <v>67</v>
      </c>
      <c r="B58" s="9">
        <v>39934</v>
      </c>
      <c r="C58" s="9">
        <v>2958465</v>
      </c>
      <c r="D58" s="6">
        <v>15.98</v>
      </c>
      <c r="I58" s="5" t="s">
        <v>67</v>
      </c>
    </row>
    <row r="59" spans="1:17" x14ac:dyDescent="0.25">
      <c r="A59" s="5" t="s">
        <v>31</v>
      </c>
      <c r="B59" s="9">
        <v>39934</v>
      </c>
      <c r="C59" s="9">
        <v>2958465</v>
      </c>
      <c r="D59" s="6">
        <v>20.61</v>
      </c>
      <c r="I59" s="5" t="s">
        <v>31</v>
      </c>
    </row>
    <row r="60" spans="1:17" x14ac:dyDescent="0.25">
      <c r="A60" s="5" t="s">
        <v>32</v>
      </c>
      <c r="B60" s="9">
        <v>39934</v>
      </c>
      <c r="C60" s="9">
        <v>2958465</v>
      </c>
      <c r="D60" s="6">
        <v>32.68</v>
      </c>
      <c r="I60" s="5" t="s">
        <v>32</v>
      </c>
    </row>
    <row r="61" spans="1:17" x14ac:dyDescent="0.25">
      <c r="A61" s="5" t="s">
        <v>18</v>
      </c>
      <c r="B61" s="9">
        <v>36526</v>
      </c>
      <c r="C61" s="9">
        <v>2958465</v>
      </c>
      <c r="D61" s="6">
        <v>10.99</v>
      </c>
      <c r="I61" s="5" t="s">
        <v>18</v>
      </c>
    </row>
    <row r="62" spans="1:17" x14ac:dyDescent="0.25">
      <c r="A62" s="5" t="s">
        <v>84</v>
      </c>
      <c r="B62" s="9">
        <v>36526</v>
      </c>
      <c r="C62" s="9">
        <v>2958465</v>
      </c>
      <c r="D62" s="6">
        <v>19.959128</v>
      </c>
      <c r="I62" s="5" t="s">
        <v>84</v>
      </c>
    </row>
    <row r="63" spans="1:17" x14ac:dyDescent="0.25">
      <c r="A63" s="5" t="s">
        <v>66</v>
      </c>
      <c r="B63" s="9">
        <v>36526</v>
      </c>
      <c r="C63" s="9">
        <v>2958465</v>
      </c>
      <c r="D63" s="6">
        <v>26.43</v>
      </c>
      <c r="I63" s="5" t="s">
        <v>66</v>
      </c>
      <c r="M63"/>
      <c r="N63"/>
      <c r="O63"/>
      <c r="P63"/>
      <c r="Q63"/>
    </row>
    <row r="64" spans="1:17" x14ac:dyDescent="0.25">
      <c r="A64" s="5" t="s">
        <v>201</v>
      </c>
      <c r="B64" s="9">
        <v>36526</v>
      </c>
      <c r="C64" s="9">
        <v>2958465</v>
      </c>
      <c r="D64" s="6">
        <v>4.7985360000000004</v>
      </c>
      <c r="I64" s="5" t="s">
        <v>201</v>
      </c>
      <c r="M64"/>
      <c r="N64"/>
      <c r="O64"/>
      <c r="P64"/>
      <c r="Q64"/>
    </row>
    <row r="65" spans="1:17" x14ac:dyDescent="0.25">
      <c r="A65" s="5" t="s">
        <v>155</v>
      </c>
      <c r="B65" s="9">
        <v>36526</v>
      </c>
      <c r="C65" s="9">
        <v>2958465</v>
      </c>
      <c r="D65" s="6">
        <v>7.23</v>
      </c>
      <c r="I65" s="5" t="s">
        <v>155</v>
      </c>
      <c r="M65"/>
      <c r="N65"/>
      <c r="O65"/>
      <c r="P65"/>
      <c r="Q65"/>
    </row>
    <row r="66" spans="1:17" x14ac:dyDescent="0.25">
      <c r="A66" s="5" t="s">
        <v>222</v>
      </c>
      <c r="B66" s="9">
        <v>36526</v>
      </c>
      <c r="C66" s="9">
        <v>2958465</v>
      </c>
      <c r="D66" s="6">
        <v>10.987952</v>
      </c>
      <c r="I66" s="5" t="s">
        <v>222</v>
      </c>
      <c r="M66"/>
      <c r="N66"/>
      <c r="O66"/>
      <c r="P66"/>
      <c r="Q66"/>
    </row>
    <row r="67" spans="1:17" x14ac:dyDescent="0.25">
      <c r="A67" s="5" t="s">
        <v>99</v>
      </c>
      <c r="B67" s="9">
        <v>36526</v>
      </c>
      <c r="C67" s="9">
        <v>2958465</v>
      </c>
      <c r="D67" s="6">
        <v>4.7985360000000004</v>
      </c>
      <c r="I67" s="5" t="s">
        <v>99</v>
      </c>
      <c r="M67"/>
      <c r="N67"/>
      <c r="O67"/>
      <c r="P67"/>
      <c r="Q67"/>
    </row>
    <row r="68" spans="1:17" x14ac:dyDescent="0.25">
      <c r="A68" s="5" t="s">
        <v>65</v>
      </c>
      <c r="B68" s="9">
        <v>36526</v>
      </c>
      <c r="C68" s="9">
        <v>2958465</v>
      </c>
      <c r="D68" s="6">
        <v>7.23</v>
      </c>
      <c r="I68" s="5" t="s">
        <v>65</v>
      </c>
      <c r="M68"/>
      <c r="N68"/>
      <c r="O68"/>
      <c r="P68"/>
      <c r="Q68"/>
    </row>
    <row r="69" spans="1:17" x14ac:dyDescent="0.25">
      <c r="A69" s="5" t="s">
        <v>178</v>
      </c>
      <c r="B69" s="9">
        <v>36526</v>
      </c>
      <c r="C69" s="9">
        <v>2958465</v>
      </c>
      <c r="D69" s="6">
        <v>7.3021200000000004</v>
      </c>
      <c r="I69" s="5" t="s">
        <v>178</v>
      </c>
      <c r="M69"/>
      <c r="N69"/>
      <c r="O69"/>
      <c r="P69"/>
      <c r="Q69"/>
    </row>
    <row r="70" spans="1:17" x14ac:dyDescent="0.25">
      <c r="A70" s="5" t="s">
        <v>123</v>
      </c>
      <c r="B70" s="9">
        <v>36526</v>
      </c>
      <c r="C70" s="9">
        <v>2958465</v>
      </c>
      <c r="D70" s="6">
        <v>8.9016319999999993</v>
      </c>
      <c r="I70" s="5" t="s">
        <v>123</v>
      </c>
      <c r="M70"/>
      <c r="N70"/>
      <c r="O70"/>
      <c r="P70"/>
      <c r="Q70"/>
    </row>
    <row r="71" spans="1:17" x14ac:dyDescent="0.25">
      <c r="A71" s="5" t="s">
        <v>156</v>
      </c>
      <c r="B71" s="9">
        <v>36526</v>
      </c>
      <c r="C71" s="9">
        <v>2958465</v>
      </c>
      <c r="D71" s="6">
        <v>11.335672000000001</v>
      </c>
      <c r="I71" s="5" t="s">
        <v>156</v>
      </c>
      <c r="M71"/>
      <c r="N71"/>
      <c r="O71"/>
      <c r="P71"/>
      <c r="Q71"/>
    </row>
    <row r="72" spans="1:17" x14ac:dyDescent="0.25">
      <c r="A72" s="5" t="s">
        <v>179</v>
      </c>
      <c r="B72" s="9">
        <v>36526</v>
      </c>
      <c r="C72" s="9">
        <v>2958465</v>
      </c>
      <c r="D72" s="6">
        <v>8.9016319999999993</v>
      </c>
      <c r="I72" s="5" t="s">
        <v>179</v>
      </c>
      <c r="M72"/>
      <c r="N72"/>
      <c r="O72"/>
      <c r="P72"/>
      <c r="Q72"/>
    </row>
    <row r="73" spans="1:17" x14ac:dyDescent="0.25">
      <c r="A73" s="5" t="s">
        <v>24</v>
      </c>
      <c r="B73" s="9">
        <v>36526</v>
      </c>
      <c r="C73" s="9">
        <v>2958465</v>
      </c>
      <c r="D73" s="6">
        <v>2.9208479999999999</v>
      </c>
      <c r="I73" s="5" t="s">
        <v>24</v>
      </c>
      <c r="M73"/>
      <c r="N73"/>
      <c r="O73"/>
      <c r="P73"/>
      <c r="Q73"/>
    </row>
    <row r="74" spans="1:17" x14ac:dyDescent="0.25">
      <c r="A74" s="5" t="s">
        <v>165</v>
      </c>
      <c r="B74" s="9">
        <v>36526</v>
      </c>
      <c r="C74" s="9">
        <v>2958465</v>
      </c>
      <c r="D74" s="6">
        <v>4.3117279999999996</v>
      </c>
      <c r="I74" s="5" t="s">
        <v>165</v>
      </c>
      <c r="M74"/>
      <c r="N74"/>
      <c r="O74"/>
      <c r="P74"/>
      <c r="Q74"/>
    </row>
    <row r="75" spans="1:17" x14ac:dyDescent="0.25">
      <c r="A75" s="5" t="s">
        <v>171</v>
      </c>
      <c r="B75" s="9">
        <v>36526</v>
      </c>
      <c r="C75" s="9">
        <v>2958465</v>
      </c>
      <c r="D75" s="6">
        <v>6.119872</v>
      </c>
      <c r="I75" s="5" t="s">
        <v>171</v>
      </c>
      <c r="M75"/>
      <c r="N75"/>
      <c r="O75"/>
      <c r="P75"/>
      <c r="Q75"/>
    </row>
    <row r="76" spans="1:17" x14ac:dyDescent="0.25">
      <c r="A76" s="5" t="s">
        <v>61</v>
      </c>
      <c r="B76" s="9">
        <v>36526</v>
      </c>
      <c r="C76" s="9">
        <v>2958465</v>
      </c>
      <c r="D76" s="6">
        <v>7.3021200000000004</v>
      </c>
      <c r="I76" s="5" t="s">
        <v>61</v>
      </c>
      <c r="M76"/>
      <c r="N76"/>
      <c r="O76"/>
      <c r="P76"/>
      <c r="Q76"/>
    </row>
    <row r="77" spans="1:17" x14ac:dyDescent="0.25">
      <c r="A77" s="5" t="s">
        <v>19</v>
      </c>
      <c r="B77" s="9">
        <v>36526</v>
      </c>
      <c r="C77" s="9">
        <v>2958465</v>
      </c>
      <c r="D77" s="6">
        <v>2.0167760000000001</v>
      </c>
      <c r="I77" s="5" t="s">
        <v>19</v>
      </c>
      <c r="M77"/>
      <c r="N77"/>
      <c r="O77"/>
      <c r="P77"/>
      <c r="Q77"/>
    </row>
    <row r="78" spans="1:17" x14ac:dyDescent="0.25">
      <c r="A78" s="5" t="s">
        <v>55</v>
      </c>
      <c r="B78" s="9">
        <v>36526</v>
      </c>
      <c r="C78" s="9">
        <v>2958465</v>
      </c>
      <c r="D78" s="6">
        <v>2.9208479999999999</v>
      </c>
      <c r="I78" s="5" t="s">
        <v>55</v>
      </c>
      <c r="M78"/>
      <c r="N78"/>
      <c r="O78"/>
      <c r="P78"/>
      <c r="Q78"/>
    </row>
    <row r="79" spans="1:17" x14ac:dyDescent="0.25">
      <c r="A79" s="5" t="s">
        <v>216</v>
      </c>
      <c r="B79" s="9">
        <v>36526</v>
      </c>
      <c r="C79" s="9">
        <v>2958465</v>
      </c>
      <c r="D79" s="6">
        <v>4.3117279999999996</v>
      </c>
      <c r="I79" s="5" t="s">
        <v>216</v>
      </c>
      <c r="M79"/>
      <c r="N79"/>
      <c r="O79"/>
      <c r="P79"/>
      <c r="Q79"/>
    </row>
    <row r="80" spans="1:17" x14ac:dyDescent="0.25">
      <c r="A80" s="5" t="s">
        <v>116</v>
      </c>
      <c r="B80" s="9">
        <v>36526</v>
      </c>
      <c r="C80" s="9">
        <v>2958465</v>
      </c>
      <c r="D80" s="6">
        <v>6.119872</v>
      </c>
      <c r="I80" s="5" t="s">
        <v>116</v>
      </c>
      <c r="M80"/>
      <c r="N80"/>
      <c r="O80"/>
      <c r="P80"/>
      <c r="Q80"/>
    </row>
    <row r="81" spans="1:17" x14ac:dyDescent="0.25">
      <c r="A81" s="5" t="s">
        <v>76</v>
      </c>
      <c r="B81" s="9">
        <v>36526</v>
      </c>
      <c r="C81" s="9">
        <v>2958465</v>
      </c>
      <c r="D81" s="6">
        <v>2.9208479999999999</v>
      </c>
      <c r="I81" s="5" t="s">
        <v>76</v>
      </c>
      <c r="M81"/>
      <c r="N81"/>
      <c r="O81"/>
      <c r="P81"/>
      <c r="Q81"/>
    </row>
    <row r="82" spans="1:17" x14ac:dyDescent="0.25">
      <c r="A82" s="5" t="s">
        <v>206</v>
      </c>
      <c r="B82" s="9">
        <v>36526</v>
      </c>
      <c r="C82" s="9">
        <v>2958465</v>
      </c>
      <c r="D82" s="6">
        <v>4.3117279999999996</v>
      </c>
      <c r="I82" s="5" t="s">
        <v>206</v>
      </c>
      <c r="M82"/>
      <c r="N82"/>
      <c r="O82"/>
      <c r="P82"/>
      <c r="Q82"/>
    </row>
    <row r="83" spans="1:17" x14ac:dyDescent="0.25">
      <c r="A83" s="5" t="s">
        <v>175</v>
      </c>
      <c r="B83" s="9">
        <v>39836</v>
      </c>
      <c r="C83" s="9">
        <v>2958465</v>
      </c>
      <c r="D83" s="6">
        <v>16.690000000000001</v>
      </c>
      <c r="I83" s="5" t="s">
        <v>175</v>
      </c>
      <c r="M83"/>
      <c r="N83"/>
      <c r="O83"/>
      <c r="P83"/>
      <c r="Q83"/>
    </row>
    <row r="84" spans="1:17" x14ac:dyDescent="0.25">
      <c r="A84" s="5" t="s">
        <v>28</v>
      </c>
      <c r="B84" s="9">
        <v>43831</v>
      </c>
      <c r="C84" s="9">
        <v>2958465</v>
      </c>
      <c r="D84" s="6">
        <v>9.33</v>
      </c>
      <c r="I84" s="5" t="s">
        <v>28</v>
      </c>
      <c r="M84"/>
      <c r="N84"/>
      <c r="O84"/>
      <c r="P84"/>
      <c r="Q84"/>
    </row>
    <row r="85" spans="1:17" x14ac:dyDescent="0.25">
      <c r="A85" s="5" t="s">
        <v>112</v>
      </c>
      <c r="B85" s="9">
        <v>43831</v>
      </c>
      <c r="C85" s="9">
        <v>2958465</v>
      </c>
      <c r="D85" s="6">
        <v>11.94</v>
      </c>
      <c r="I85" s="5" t="s">
        <v>112</v>
      </c>
      <c r="M85"/>
      <c r="N85"/>
      <c r="O85"/>
      <c r="P85"/>
      <c r="Q85"/>
    </row>
    <row r="86" spans="1:17" x14ac:dyDescent="0.25">
      <c r="A86" s="5" t="s">
        <v>60</v>
      </c>
      <c r="B86" s="9">
        <v>43831</v>
      </c>
      <c r="C86" s="9">
        <v>2958465</v>
      </c>
      <c r="D86" s="6">
        <v>7.37</v>
      </c>
      <c r="I86" s="5" t="s">
        <v>60</v>
      </c>
      <c r="M86"/>
      <c r="N86"/>
      <c r="O86"/>
      <c r="P86"/>
      <c r="Q86"/>
    </row>
    <row r="87" spans="1:17" x14ac:dyDescent="0.25">
      <c r="A87" s="5" t="s">
        <v>106</v>
      </c>
      <c r="B87" s="9">
        <v>43831</v>
      </c>
      <c r="C87" s="9">
        <v>2958465</v>
      </c>
      <c r="D87" s="6">
        <v>17.440000000000001</v>
      </c>
      <c r="I87" s="5" t="s">
        <v>106</v>
      </c>
      <c r="M87"/>
      <c r="N87"/>
      <c r="O87"/>
      <c r="P87"/>
      <c r="Q87"/>
    </row>
    <row r="88" spans="1:17" x14ac:dyDescent="0.25">
      <c r="A88" s="5" t="s">
        <v>198</v>
      </c>
      <c r="B88" s="9">
        <v>43831</v>
      </c>
      <c r="C88" s="9">
        <v>2958465</v>
      </c>
      <c r="D88" s="6">
        <v>7.49</v>
      </c>
      <c r="I88" s="5" t="s">
        <v>198</v>
      </c>
      <c r="M88"/>
      <c r="N88"/>
      <c r="O88"/>
      <c r="P88"/>
      <c r="Q88"/>
    </row>
    <row r="89" spans="1:17" x14ac:dyDescent="0.25">
      <c r="A89" s="5" t="s">
        <v>113</v>
      </c>
      <c r="B89" s="9">
        <v>43831</v>
      </c>
      <c r="C89" s="9">
        <v>2958465</v>
      </c>
      <c r="D89" s="6">
        <v>10.01</v>
      </c>
      <c r="I89" s="5" t="s">
        <v>113</v>
      </c>
      <c r="M89"/>
      <c r="N89"/>
      <c r="O89"/>
      <c r="P89"/>
      <c r="Q89"/>
    </row>
    <row r="90" spans="1:17" x14ac:dyDescent="0.25">
      <c r="A90" s="5" t="s">
        <v>45</v>
      </c>
      <c r="B90" s="9">
        <v>43831</v>
      </c>
      <c r="C90" s="9">
        <v>2958465</v>
      </c>
      <c r="D90" s="6">
        <v>18.47</v>
      </c>
      <c r="I90" s="5" t="s">
        <v>45</v>
      </c>
      <c r="M90"/>
      <c r="N90"/>
      <c r="O90"/>
      <c r="P90"/>
      <c r="Q90"/>
    </row>
    <row r="91" spans="1:17" x14ac:dyDescent="0.25">
      <c r="A91" s="5" t="s">
        <v>62</v>
      </c>
      <c r="B91" s="9">
        <v>43831</v>
      </c>
      <c r="C91" s="9">
        <v>2958465</v>
      </c>
      <c r="D91" s="6">
        <v>7.97</v>
      </c>
      <c r="I91" s="5" t="s">
        <v>62</v>
      </c>
      <c r="M91"/>
      <c r="N91"/>
      <c r="O91"/>
      <c r="P91"/>
      <c r="Q91"/>
    </row>
    <row r="92" spans="1:17" x14ac:dyDescent="0.25">
      <c r="A92" s="5" t="s">
        <v>184</v>
      </c>
      <c r="B92" s="9">
        <v>43831</v>
      </c>
      <c r="C92" s="9">
        <v>2958465</v>
      </c>
      <c r="D92" s="6">
        <v>14.15</v>
      </c>
      <c r="I92" s="5" t="s">
        <v>184</v>
      </c>
      <c r="M92"/>
      <c r="N92"/>
      <c r="O92"/>
      <c r="P92"/>
      <c r="Q92"/>
    </row>
    <row r="93" spans="1:17" x14ac:dyDescent="0.25">
      <c r="A93" s="5" t="s">
        <v>239</v>
      </c>
      <c r="B93" s="9">
        <v>39836</v>
      </c>
      <c r="C93" s="9">
        <v>2958465</v>
      </c>
      <c r="D93" s="6">
        <v>17.14</v>
      </c>
      <c r="I93" s="5" t="s">
        <v>239</v>
      </c>
      <c r="M93"/>
      <c r="N93"/>
      <c r="O93"/>
      <c r="P93"/>
      <c r="Q93"/>
    </row>
    <row r="94" spans="1:17" x14ac:dyDescent="0.25">
      <c r="A94" s="5" t="s">
        <v>128</v>
      </c>
      <c r="B94" s="9">
        <v>39836</v>
      </c>
      <c r="C94" s="9">
        <v>2958465</v>
      </c>
      <c r="D94" s="6">
        <v>14.08</v>
      </c>
      <c r="I94" s="5" t="s">
        <v>128</v>
      </c>
      <c r="M94"/>
      <c r="N94"/>
      <c r="O94"/>
      <c r="P94"/>
      <c r="Q94"/>
    </row>
    <row r="95" spans="1:17" x14ac:dyDescent="0.25">
      <c r="A95" s="5" t="s">
        <v>164</v>
      </c>
      <c r="B95" s="9">
        <v>39836</v>
      </c>
      <c r="C95" s="9">
        <v>2958465</v>
      </c>
      <c r="D95" s="6">
        <v>13.49</v>
      </c>
      <c r="I95" s="5" t="s">
        <v>164</v>
      </c>
      <c r="M95"/>
      <c r="N95"/>
      <c r="O95"/>
      <c r="P95"/>
      <c r="Q95"/>
    </row>
    <row r="96" spans="1:17" x14ac:dyDescent="0.25">
      <c r="A96" s="5" t="s">
        <v>23</v>
      </c>
      <c r="B96" s="9">
        <v>39836</v>
      </c>
      <c r="C96" s="9">
        <v>2958465</v>
      </c>
      <c r="D96" s="6">
        <v>15.47</v>
      </c>
      <c r="I96" s="5" t="s">
        <v>23</v>
      </c>
      <c r="M96"/>
      <c r="N96"/>
      <c r="O96"/>
      <c r="P96"/>
      <c r="Q96"/>
    </row>
    <row r="97" spans="1:17" x14ac:dyDescent="0.25">
      <c r="A97" s="5" t="s">
        <v>240</v>
      </c>
      <c r="B97" s="9">
        <v>39836</v>
      </c>
      <c r="C97" s="9">
        <v>2958465</v>
      </c>
      <c r="D97" s="6">
        <v>16.78</v>
      </c>
      <c r="I97" s="5" t="s">
        <v>240</v>
      </c>
      <c r="M97"/>
      <c r="N97"/>
      <c r="O97"/>
      <c r="P97"/>
      <c r="Q97"/>
    </row>
    <row r="98" spans="1:17" x14ac:dyDescent="0.25">
      <c r="A98" s="5" t="s">
        <v>237</v>
      </c>
      <c r="B98" s="9">
        <v>39836</v>
      </c>
      <c r="C98" s="9">
        <v>2958465</v>
      </c>
      <c r="D98" s="6">
        <v>15.23</v>
      </c>
      <c r="I98" s="5" t="s">
        <v>237</v>
      </c>
      <c r="M98"/>
      <c r="N98"/>
      <c r="O98"/>
      <c r="P98"/>
      <c r="Q98"/>
    </row>
    <row r="99" spans="1:17" x14ac:dyDescent="0.25">
      <c r="A99" s="5" t="s">
        <v>135</v>
      </c>
      <c r="B99" s="9">
        <v>39836</v>
      </c>
      <c r="C99" s="9">
        <v>2958465</v>
      </c>
      <c r="D99" s="6">
        <v>13.63</v>
      </c>
      <c r="I99" s="5" t="s">
        <v>135</v>
      </c>
      <c r="M99"/>
      <c r="N99"/>
      <c r="O99"/>
      <c r="P99"/>
      <c r="Q99"/>
    </row>
    <row r="100" spans="1:17" x14ac:dyDescent="0.25">
      <c r="A100" s="5" t="s">
        <v>212</v>
      </c>
      <c r="B100" s="9">
        <v>39836</v>
      </c>
      <c r="C100" s="9">
        <v>2958465</v>
      </c>
      <c r="D100" s="6">
        <v>12.94</v>
      </c>
      <c r="I100" s="5" t="s">
        <v>212</v>
      </c>
      <c r="M100"/>
      <c r="N100"/>
      <c r="O100"/>
      <c r="P100"/>
      <c r="Q100"/>
    </row>
    <row r="101" spans="1:17" x14ac:dyDescent="0.25">
      <c r="A101" s="5" t="s">
        <v>48</v>
      </c>
      <c r="B101" s="9">
        <v>39836</v>
      </c>
      <c r="C101" s="9">
        <v>2958465</v>
      </c>
      <c r="D101" s="6">
        <v>5.26</v>
      </c>
      <c r="I101" s="5" t="s">
        <v>48</v>
      </c>
      <c r="M101"/>
      <c r="N101"/>
      <c r="O101"/>
      <c r="P101"/>
      <c r="Q101"/>
    </row>
    <row r="102" spans="1:17" x14ac:dyDescent="0.25">
      <c r="A102" s="5" t="s">
        <v>95</v>
      </c>
      <c r="B102" s="9">
        <v>39836</v>
      </c>
      <c r="C102" s="9">
        <v>2958465</v>
      </c>
      <c r="D102" s="6">
        <v>5.25</v>
      </c>
      <c r="I102" s="5" t="s">
        <v>95</v>
      </c>
      <c r="M102"/>
      <c r="N102"/>
      <c r="O102"/>
      <c r="P102"/>
      <c r="Q102"/>
    </row>
    <row r="103" spans="1:17" x14ac:dyDescent="0.25">
      <c r="A103" s="5" t="s">
        <v>150</v>
      </c>
      <c r="B103" s="9">
        <v>39836</v>
      </c>
      <c r="C103" s="9">
        <v>2958465</v>
      </c>
      <c r="D103" s="6">
        <v>5.35</v>
      </c>
      <c r="I103" s="5" t="s">
        <v>150</v>
      </c>
      <c r="N103"/>
      <c r="O103"/>
      <c r="P103"/>
      <c r="Q103"/>
    </row>
    <row r="104" spans="1:17" x14ac:dyDescent="0.25">
      <c r="A104" s="5" t="s">
        <v>190</v>
      </c>
      <c r="B104" s="9">
        <v>39836</v>
      </c>
      <c r="C104" s="9">
        <v>2958465</v>
      </c>
      <c r="D104" s="6">
        <v>5.81</v>
      </c>
      <c r="I104" s="5" t="s">
        <v>190</v>
      </c>
      <c r="N104"/>
      <c r="O104"/>
      <c r="P104"/>
      <c r="Q104"/>
    </row>
    <row r="105" spans="1:17" x14ac:dyDescent="0.25">
      <c r="A105" s="5" t="s">
        <v>77</v>
      </c>
      <c r="B105" s="9">
        <v>39836</v>
      </c>
      <c r="C105" s="9">
        <v>2958465</v>
      </c>
      <c r="D105" s="6">
        <v>5.0599999999999996</v>
      </c>
      <c r="I105" s="5" t="s">
        <v>77</v>
      </c>
      <c r="N105"/>
      <c r="O105"/>
      <c r="P105"/>
      <c r="Q105"/>
    </row>
    <row r="106" spans="1:17" x14ac:dyDescent="0.25">
      <c r="A106" s="5" t="s">
        <v>17</v>
      </c>
      <c r="B106" s="9">
        <v>39836</v>
      </c>
      <c r="C106" s="9">
        <v>2958465</v>
      </c>
      <c r="D106" s="6">
        <v>18.48</v>
      </c>
      <c r="I106" s="5" t="s">
        <v>17</v>
      </c>
      <c r="N106"/>
      <c r="O106"/>
      <c r="P106"/>
      <c r="Q106"/>
    </row>
    <row r="107" spans="1:17" x14ac:dyDescent="0.25">
      <c r="A107" s="5" t="s">
        <v>154</v>
      </c>
      <c r="B107" s="9">
        <v>39836</v>
      </c>
      <c r="C107" s="9">
        <v>2958465</v>
      </c>
      <c r="D107" s="6">
        <v>18.78</v>
      </c>
      <c r="I107" s="5" t="s">
        <v>154</v>
      </c>
    </row>
    <row r="108" spans="1:17" x14ac:dyDescent="0.25">
      <c r="A108" s="5" t="s">
        <v>54</v>
      </c>
      <c r="B108" s="9">
        <v>39836</v>
      </c>
      <c r="C108" s="9">
        <v>2958465</v>
      </c>
      <c r="D108" s="6">
        <v>37.409999999999997</v>
      </c>
      <c r="I108" s="5" t="s">
        <v>54</v>
      </c>
    </row>
    <row r="109" spans="1:17" x14ac:dyDescent="0.25">
      <c r="A109" s="5" t="s">
        <v>238</v>
      </c>
      <c r="B109" s="9">
        <v>39836</v>
      </c>
      <c r="C109" s="9">
        <v>2958465</v>
      </c>
      <c r="D109" s="6">
        <v>36.880000000000003</v>
      </c>
      <c r="I109" s="5" t="s">
        <v>238</v>
      </c>
    </row>
    <row r="110" spans="1:17" x14ac:dyDescent="0.25">
      <c r="A110" s="5" t="s">
        <v>114</v>
      </c>
      <c r="B110" s="9">
        <v>39836</v>
      </c>
      <c r="C110" s="9">
        <v>2958465</v>
      </c>
      <c r="D110" s="6">
        <v>16.03</v>
      </c>
      <c r="I110" s="5" t="s">
        <v>114</v>
      </c>
    </row>
    <row r="111" spans="1:17" x14ac:dyDescent="0.25">
      <c r="A111" s="5" t="s">
        <v>221</v>
      </c>
      <c r="B111" s="9">
        <v>39836</v>
      </c>
      <c r="C111" s="9">
        <v>2958465</v>
      </c>
      <c r="D111" s="6">
        <v>15.64</v>
      </c>
      <c r="I111" s="5" t="s">
        <v>221</v>
      </c>
    </row>
    <row r="112" spans="1:17" x14ac:dyDescent="0.25">
      <c r="A112" s="5" t="s">
        <v>170</v>
      </c>
      <c r="B112" s="9">
        <v>39836</v>
      </c>
      <c r="C112" s="9">
        <v>2958465</v>
      </c>
      <c r="D112" s="6">
        <v>9.68</v>
      </c>
      <c r="I112" s="5" t="s">
        <v>170</v>
      </c>
    </row>
    <row r="113" spans="1:9" x14ac:dyDescent="0.25">
      <c r="A113" s="5" t="s">
        <v>29</v>
      </c>
      <c r="B113" s="9">
        <v>39836</v>
      </c>
      <c r="C113" s="9">
        <v>2958465</v>
      </c>
      <c r="D113" s="6">
        <v>8.65</v>
      </c>
      <c r="I113" s="5" t="s">
        <v>29</v>
      </c>
    </row>
    <row r="114" spans="1:9" x14ac:dyDescent="0.25">
      <c r="A114" s="5" t="s">
        <v>115</v>
      </c>
      <c r="B114" s="9">
        <v>39836</v>
      </c>
      <c r="C114" s="9">
        <v>2958465</v>
      </c>
      <c r="D114" s="6">
        <v>8.43</v>
      </c>
      <c r="I114" s="5" t="s">
        <v>115</v>
      </c>
    </row>
    <row r="115" spans="1:9" x14ac:dyDescent="0.25">
      <c r="A115" s="5" t="s">
        <v>63</v>
      </c>
      <c r="B115" s="9">
        <v>39836</v>
      </c>
      <c r="C115" s="9">
        <v>2958465</v>
      </c>
      <c r="D115" s="6">
        <v>7.49</v>
      </c>
      <c r="I115" s="5" t="s">
        <v>63</v>
      </c>
    </row>
    <row r="116" spans="1:9" x14ac:dyDescent="0.25">
      <c r="A116" s="5" t="s">
        <v>233</v>
      </c>
      <c r="B116" s="9">
        <v>39836</v>
      </c>
      <c r="C116" s="9">
        <v>2958465</v>
      </c>
      <c r="D116" s="6">
        <v>0</v>
      </c>
      <c r="I116" s="5" t="s">
        <v>233</v>
      </c>
    </row>
    <row r="117" spans="1:9" x14ac:dyDescent="0.25">
      <c r="A117" s="5" t="s">
        <v>56</v>
      </c>
      <c r="B117" s="9">
        <v>39836</v>
      </c>
      <c r="C117" s="9">
        <v>2958465</v>
      </c>
      <c r="D117" s="6">
        <v>14.31</v>
      </c>
      <c r="I117" s="5" t="s">
        <v>56</v>
      </c>
    </row>
    <row r="118" spans="1:9" x14ac:dyDescent="0.25">
      <c r="A118" s="5" t="s">
        <v>51</v>
      </c>
      <c r="B118" s="9">
        <v>39836</v>
      </c>
      <c r="C118" s="9">
        <v>2958465</v>
      </c>
      <c r="D118" s="6">
        <v>15.28</v>
      </c>
      <c r="I118" s="5" t="s">
        <v>51</v>
      </c>
    </row>
    <row r="119" spans="1:9" x14ac:dyDescent="0.25">
      <c r="A119" s="5" t="s">
        <v>157</v>
      </c>
      <c r="B119" s="9">
        <v>39836</v>
      </c>
      <c r="C119" s="9">
        <v>2958465</v>
      </c>
      <c r="D119" s="6">
        <v>14.16</v>
      </c>
      <c r="I119" s="5" t="s">
        <v>157</v>
      </c>
    </row>
    <row r="120" spans="1:9" x14ac:dyDescent="0.25">
      <c r="A120" s="5" t="s">
        <v>133</v>
      </c>
      <c r="B120" s="9">
        <v>39836</v>
      </c>
      <c r="C120" s="9">
        <v>2958465</v>
      </c>
      <c r="D120" s="6">
        <v>16.760000000000002</v>
      </c>
      <c r="I120" s="5" t="s">
        <v>133</v>
      </c>
    </row>
    <row r="121" spans="1:9" x14ac:dyDescent="0.25">
      <c r="A121" s="5" t="s">
        <v>166</v>
      </c>
      <c r="B121" s="9">
        <v>39836</v>
      </c>
      <c r="C121" s="9">
        <v>2958465</v>
      </c>
      <c r="D121" s="6">
        <v>13.87</v>
      </c>
      <c r="I121" s="5" t="s">
        <v>166</v>
      </c>
    </row>
    <row r="122" spans="1:9" x14ac:dyDescent="0.25">
      <c r="A122" s="5" t="s">
        <v>124</v>
      </c>
      <c r="B122" s="9">
        <v>39836</v>
      </c>
      <c r="C122" s="9">
        <v>2958465</v>
      </c>
      <c r="D122" s="6">
        <v>14.55</v>
      </c>
      <c r="I122" s="5" t="s">
        <v>124</v>
      </c>
    </row>
    <row r="123" spans="1:9" x14ac:dyDescent="0.25">
      <c r="A123" s="5" t="s">
        <v>85</v>
      </c>
      <c r="B123" s="9">
        <v>39836</v>
      </c>
      <c r="C123" s="9">
        <v>2958465</v>
      </c>
      <c r="D123" s="6">
        <v>14.68</v>
      </c>
      <c r="I123" s="5" t="s">
        <v>85</v>
      </c>
    </row>
    <row r="124" spans="1:9" x14ac:dyDescent="0.25">
      <c r="A124" s="5" t="s">
        <v>36</v>
      </c>
      <c r="B124" s="9">
        <v>39836</v>
      </c>
      <c r="C124" s="9">
        <v>2958465</v>
      </c>
      <c r="D124" s="6">
        <v>7.79</v>
      </c>
      <c r="I124" s="5" t="s">
        <v>36</v>
      </c>
    </row>
    <row r="125" spans="1:9" x14ac:dyDescent="0.25">
      <c r="A125" s="5" t="s">
        <v>236</v>
      </c>
      <c r="B125" s="9">
        <v>39836</v>
      </c>
      <c r="C125" s="9">
        <v>2958465</v>
      </c>
      <c r="D125" s="6">
        <v>0</v>
      </c>
      <c r="I125" s="5" t="s">
        <v>236</v>
      </c>
    </row>
    <row r="126" spans="1:9" x14ac:dyDescent="0.25">
      <c r="A126" s="5" t="s">
        <v>107</v>
      </c>
      <c r="B126" s="9">
        <v>39836</v>
      </c>
      <c r="C126" s="9">
        <v>2958465</v>
      </c>
      <c r="D126" s="6">
        <v>5.51</v>
      </c>
      <c r="I126" s="5" t="s">
        <v>107</v>
      </c>
    </row>
    <row r="127" spans="1:9" x14ac:dyDescent="0.25">
      <c r="A127" s="5" t="s">
        <v>167</v>
      </c>
      <c r="B127" s="9">
        <v>39836</v>
      </c>
      <c r="C127" s="9">
        <v>2958465</v>
      </c>
      <c r="D127" s="6">
        <v>5.47</v>
      </c>
      <c r="I127" s="5" t="s">
        <v>167</v>
      </c>
    </row>
    <row r="128" spans="1:9" x14ac:dyDescent="0.25">
      <c r="A128" s="5" t="s">
        <v>181</v>
      </c>
      <c r="B128" s="9">
        <v>39836</v>
      </c>
      <c r="C128" s="9">
        <v>2958465</v>
      </c>
      <c r="D128" s="6">
        <v>6.37</v>
      </c>
      <c r="I128" s="5" t="s">
        <v>181</v>
      </c>
    </row>
    <row r="129" spans="1:9" x14ac:dyDescent="0.25">
      <c r="A129" s="5" t="s">
        <v>25</v>
      </c>
      <c r="B129" s="9">
        <v>39836</v>
      </c>
      <c r="C129" s="9">
        <v>2958465</v>
      </c>
      <c r="D129" s="6">
        <v>6.04</v>
      </c>
      <c r="I129" s="5" t="s">
        <v>25</v>
      </c>
    </row>
    <row r="130" spans="1:9" x14ac:dyDescent="0.25">
      <c r="A130" s="5" t="s">
        <v>125</v>
      </c>
      <c r="B130" s="9">
        <v>39836</v>
      </c>
      <c r="C130" s="9">
        <v>2958465</v>
      </c>
      <c r="D130" s="6">
        <v>5.68</v>
      </c>
      <c r="I130" s="5" t="s">
        <v>125</v>
      </c>
    </row>
    <row r="131" spans="1:9" x14ac:dyDescent="0.25">
      <c r="A131" s="5" t="s">
        <v>64</v>
      </c>
      <c r="B131" s="9">
        <v>39836</v>
      </c>
      <c r="C131" s="9">
        <v>2958465</v>
      </c>
      <c r="D131" s="6">
        <v>5.89</v>
      </c>
      <c r="I131" s="5" t="s">
        <v>64</v>
      </c>
    </row>
    <row r="132" spans="1:9" x14ac:dyDescent="0.25">
      <c r="A132" s="5" t="s">
        <v>146</v>
      </c>
      <c r="B132" s="9">
        <v>39836</v>
      </c>
      <c r="C132" s="9">
        <v>2958465</v>
      </c>
      <c r="D132" s="6">
        <v>19.45</v>
      </c>
      <c r="I132" s="5" t="s">
        <v>146</v>
      </c>
    </row>
    <row r="133" spans="1:9" x14ac:dyDescent="0.25">
      <c r="A133" s="5" t="s">
        <v>37</v>
      </c>
      <c r="B133" s="9">
        <v>39836</v>
      </c>
      <c r="C133" s="9">
        <v>2958465</v>
      </c>
      <c r="D133" s="6">
        <v>20.399999999999999</v>
      </c>
      <c r="I133" s="5" t="s">
        <v>37</v>
      </c>
    </row>
    <row r="134" spans="1:9" x14ac:dyDescent="0.25">
      <c r="A134" s="5" t="s">
        <v>52</v>
      </c>
      <c r="B134" s="9">
        <v>39836</v>
      </c>
      <c r="C134" s="9">
        <v>2958465</v>
      </c>
      <c r="D134" s="6">
        <v>37.15</v>
      </c>
      <c r="I134" s="5" t="s">
        <v>52</v>
      </c>
    </row>
    <row r="135" spans="1:9" x14ac:dyDescent="0.25">
      <c r="A135" s="5" t="s">
        <v>94</v>
      </c>
      <c r="B135" s="9">
        <v>39836</v>
      </c>
      <c r="C135" s="9">
        <v>2958465</v>
      </c>
      <c r="D135" s="6">
        <v>16.46</v>
      </c>
      <c r="I135" s="5" t="s">
        <v>94</v>
      </c>
    </row>
    <row r="136" spans="1:9" x14ac:dyDescent="0.25">
      <c r="A136" s="5" t="s">
        <v>30</v>
      </c>
      <c r="B136" s="9">
        <v>39836</v>
      </c>
      <c r="C136" s="9">
        <v>2958465</v>
      </c>
      <c r="D136" s="6">
        <v>41.44</v>
      </c>
      <c r="I136" s="5" t="s">
        <v>30</v>
      </c>
    </row>
    <row r="137" spans="1:9" x14ac:dyDescent="0.25">
      <c r="A137" s="5" t="s">
        <v>117</v>
      </c>
      <c r="B137" s="9">
        <v>39836</v>
      </c>
      <c r="C137" s="9">
        <v>2958465</v>
      </c>
      <c r="D137" s="6">
        <v>40.549999999999997</v>
      </c>
      <c r="I137" s="5" t="s">
        <v>117</v>
      </c>
    </row>
    <row r="138" spans="1:9" x14ac:dyDescent="0.25">
      <c r="A138" s="5" t="s">
        <v>143</v>
      </c>
      <c r="B138" s="9">
        <v>39836</v>
      </c>
      <c r="C138" s="9">
        <v>2958465</v>
      </c>
      <c r="D138" s="6">
        <v>16.46</v>
      </c>
      <c r="I138" s="5" t="s">
        <v>143</v>
      </c>
    </row>
    <row r="139" spans="1:9" x14ac:dyDescent="0.25">
      <c r="A139" s="5" t="s">
        <v>104</v>
      </c>
      <c r="B139" s="9">
        <v>39836</v>
      </c>
      <c r="C139" s="9">
        <v>2958465</v>
      </c>
      <c r="D139" s="6">
        <v>18.97</v>
      </c>
      <c r="I139" s="5" t="s">
        <v>104</v>
      </c>
    </row>
    <row r="140" spans="1:9" x14ac:dyDescent="0.25">
      <c r="A140" s="5" t="s">
        <v>234</v>
      </c>
      <c r="B140" s="9">
        <v>39836</v>
      </c>
      <c r="C140" s="9">
        <v>2958465</v>
      </c>
      <c r="D140" s="6">
        <v>0</v>
      </c>
      <c r="I140" s="5" t="s">
        <v>234</v>
      </c>
    </row>
    <row r="141" spans="1:9" x14ac:dyDescent="0.25">
      <c r="A141" s="5" t="s">
        <v>213</v>
      </c>
      <c r="B141" s="9">
        <v>39836</v>
      </c>
      <c r="C141" s="9">
        <v>2958465</v>
      </c>
      <c r="D141" s="6">
        <v>19.649999999999999</v>
      </c>
      <c r="I141" s="5" t="s">
        <v>213</v>
      </c>
    </row>
    <row r="142" spans="1:9" x14ac:dyDescent="0.25">
      <c r="A142" s="5" t="s">
        <v>161</v>
      </c>
      <c r="B142" s="9">
        <v>39836</v>
      </c>
      <c r="C142" s="9">
        <v>2958465</v>
      </c>
      <c r="D142" s="6">
        <v>17.28</v>
      </c>
      <c r="I142" s="5" t="s">
        <v>161</v>
      </c>
    </row>
    <row r="143" spans="1:9" x14ac:dyDescent="0.25">
      <c r="A143" s="5" t="s">
        <v>57</v>
      </c>
      <c r="B143" s="9">
        <v>39836</v>
      </c>
      <c r="C143" s="9">
        <v>2958465</v>
      </c>
      <c r="D143" s="6">
        <v>9.4700000000000006</v>
      </c>
      <c r="I143" s="5" t="s">
        <v>57</v>
      </c>
    </row>
    <row r="144" spans="1:9" x14ac:dyDescent="0.25">
      <c r="A144" s="5" t="s">
        <v>100</v>
      </c>
      <c r="B144" s="9">
        <v>39836</v>
      </c>
      <c r="C144" s="9">
        <v>2958465</v>
      </c>
      <c r="D144" s="6">
        <v>9.48</v>
      </c>
      <c r="I144" s="5" t="s">
        <v>100</v>
      </c>
    </row>
    <row r="145" spans="1:9" x14ac:dyDescent="0.25">
      <c r="A145" s="5" t="s">
        <v>180</v>
      </c>
      <c r="B145" s="9">
        <v>39836</v>
      </c>
      <c r="C145" s="9">
        <v>2958465</v>
      </c>
      <c r="D145" s="6">
        <v>9.77</v>
      </c>
      <c r="I145" s="5" t="s">
        <v>180</v>
      </c>
    </row>
    <row r="146" spans="1:9" x14ac:dyDescent="0.25">
      <c r="A146" s="5" t="s">
        <v>235</v>
      </c>
      <c r="B146" s="9">
        <v>39836</v>
      </c>
      <c r="C146" s="9">
        <v>2958465</v>
      </c>
      <c r="D146" s="6">
        <v>0</v>
      </c>
      <c r="I146" s="5" t="s">
        <v>235</v>
      </c>
    </row>
    <row r="147" spans="1:9" x14ac:dyDescent="0.25">
      <c r="A147" s="5" t="s">
        <v>86</v>
      </c>
      <c r="B147" s="9">
        <v>39836</v>
      </c>
      <c r="C147" s="9">
        <v>2958465</v>
      </c>
      <c r="D147" s="6">
        <v>10.93</v>
      </c>
      <c r="I147" s="5" t="s">
        <v>86</v>
      </c>
    </row>
    <row r="148" spans="1:9" x14ac:dyDescent="0.25">
      <c r="A148" s="5" t="s">
        <v>152</v>
      </c>
      <c r="B148" s="9">
        <v>39836</v>
      </c>
      <c r="C148" s="9">
        <v>2958465</v>
      </c>
      <c r="D148" s="6">
        <v>10.029999999999999</v>
      </c>
      <c r="I148" s="5" t="s">
        <v>152</v>
      </c>
    </row>
    <row r="149" spans="1:9" x14ac:dyDescent="0.25">
      <c r="A149" s="5" t="s">
        <v>151</v>
      </c>
      <c r="B149" s="9">
        <v>39836</v>
      </c>
      <c r="C149" s="9">
        <v>2958465</v>
      </c>
      <c r="D149" s="6">
        <v>10.73</v>
      </c>
      <c r="I149" s="5" t="s">
        <v>151</v>
      </c>
    </row>
    <row r="150" spans="1:9" x14ac:dyDescent="0.25">
      <c r="A150" s="5" t="s">
        <v>78</v>
      </c>
      <c r="B150" s="9">
        <v>39836</v>
      </c>
      <c r="C150" s="9">
        <v>2958465</v>
      </c>
      <c r="D150" s="6">
        <v>10.52</v>
      </c>
      <c r="I150" s="5" t="s">
        <v>78</v>
      </c>
    </row>
    <row r="151" spans="1:9" x14ac:dyDescent="0.25">
      <c r="A151" s="5" t="s">
        <v>232</v>
      </c>
      <c r="B151" s="9">
        <v>39836</v>
      </c>
      <c r="C151" s="9">
        <v>2958465</v>
      </c>
      <c r="D151" s="6">
        <v>0</v>
      </c>
      <c r="I151" s="5" t="s">
        <v>232</v>
      </c>
    </row>
    <row r="152" spans="1:9" x14ac:dyDescent="0.25">
      <c r="A152" s="5" t="s">
        <v>132</v>
      </c>
      <c r="B152" s="9">
        <v>39836</v>
      </c>
      <c r="C152" s="9">
        <v>2958465</v>
      </c>
      <c r="D152" s="6">
        <v>9.19</v>
      </c>
      <c r="I152" s="5" t="s">
        <v>132</v>
      </c>
    </row>
    <row r="153" spans="1:9" x14ac:dyDescent="0.25">
      <c r="A153" t="s">
        <v>244</v>
      </c>
      <c r="B153" s="10">
        <v>36526</v>
      </c>
      <c r="C153" s="10">
        <v>2958465</v>
      </c>
      <c r="D153" s="6">
        <v>4.1603000000000003</v>
      </c>
      <c r="I153" s="5" t="s">
        <v>243</v>
      </c>
    </row>
    <row r="154" spans="1:9" x14ac:dyDescent="0.25">
      <c r="A154" t="s">
        <v>119</v>
      </c>
      <c r="B154" s="10">
        <v>36526</v>
      </c>
      <c r="C154" s="10">
        <v>2958465</v>
      </c>
      <c r="D154" s="6">
        <v>22.372900000000001</v>
      </c>
      <c r="I154" t="s">
        <v>244</v>
      </c>
    </row>
    <row r="155" spans="1:9" x14ac:dyDescent="0.25">
      <c r="A155" t="s">
        <v>173</v>
      </c>
      <c r="B155" s="10">
        <v>36526</v>
      </c>
      <c r="C155" s="10">
        <v>2958465</v>
      </c>
      <c r="D155" s="6">
        <v>2.2187999999999999</v>
      </c>
      <c r="I155" t="s">
        <v>119</v>
      </c>
    </row>
    <row r="156" spans="1:9" x14ac:dyDescent="0.25">
      <c r="A156" t="s">
        <v>214</v>
      </c>
      <c r="B156" s="10">
        <v>36526</v>
      </c>
      <c r="C156" s="10">
        <v>2958465</v>
      </c>
      <c r="D156" s="6">
        <v>5.1772</v>
      </c>
      <c r="I156" t="s">
        <v>173</v>
      </c>
    </row>
    <row r="157" spans="1:9" x14ac:dyDescent="0.25">
      <c r="A157" t="s">
        <v>34</v>
      </c>
      <c r="B157" s="10">
        <v>36526</v>
      </c>
      <c r="C157" s="10">
        <v>2958465</v>
      </c>
      <c r="D157" s="6">
        <v>9.6148000000000007</v>
      </c>
      <c r="I157" t="s">
        <v>214</v>
      </c>
    </row>
    <row r="158" spans="1:9" x14ac:dyDescent="0.25">
      <c r="A158" t="s">
        <v>68</v>
      </c>
      <c r="B158" s="10">
        <v>36526</v>
      </c>
      <c r="C158" s="10">
        <v>2958465</v>
      </c>
      <c r="D158" s="6">
        <v>9.6148000000000007</v>
      </c>
      <c r="I158" t="s">
        <v>34</v>
      </c>
    </row>
    <row r="159" spans="1:9" x14ac:dyDescent="0.25">
      <c r="A159" s="5" t="s">
        <v>193</v>
      </c>
      <c r="B159" s="9">
        <v>36526</v>
      </c>
      <c r="C159" s="9">
        <v>2958465</v>
      </c>
      <c r="D159" s="6">
        <v>15.0694</v>
      </c>
      <c r="I159" t="s">
        <v>68</v>
      </c>
    </row>
    <row r="160" spans="1:9" x14ac:dyDescent="0.25">
      <c r="A160" s="5" t="s">
        <v>50</v>
      </c>
      <c r="B160" s="9">
        <v>36526</v>
      </c>
      <c r="C160" s="9">
        <v>2958465</v>
      </c>
      <c r="D160" s="6">
        <v>3.8828999999999998</v>
      </c>
      <c r="I160" s="5" t="s">
        <v>193</v>
      </c>
    </row>
    <row r="161" spans="1:9" x14ac:dyDescent="0.25">
      <c r="A161" s="5" t="s">
        <v>33</v>
      </c>
      <c r="B161" s="9">
        <v>36526</v>
      </c>
      <c r="C161" s="9">
        <v>2958465</v>
      </c>
      <c r="D161" s="6">
        <v>9.7073</v>
      </c>
      <c r="I161" s="5" t="s">
        <v>50</v>
      </c>
    </row>
    <row r="162" spans="1:9" x14ac:dyDescent="0.25">
      <c r="A162" s="5" t="s">
        <v>127</v>
      </c>
      <c r="B162" s="9">
        <v>36526</v>
      </c>
      <c r="C162" s="9">
        <v>2958465</v>
      </c>
      <c r="D162" s="6">
        <v>9.7072500000000002</v>
      </c>
      <c r="I162" s="5" t="s">
        <v>33</v>
      </c>
    </row>
    <row r="163" spans="1:9" x14ac:dyDescent="0.25">
      <c r="A163" s="5" t="s">
        <v>47</v>
      </c>
      <c r="B163" s="9">
        <v>36526</v>
      </c>
      <c r="C163" s="9">
        <v>2958465</v>
      </c>
      <c r="D163" s="6">
        <v>15.0694</v>
      </c>
      <c r="I163" s="5" t="s">
        <v>127</v>
      </c>
    </row>
    <row r="164" spans="1:9" x14ac:dyDescent="0.25">
      <c r="A164" s="5" t="s">
        <v>118</v>
      </c>
      <c r="B164" s="9">
        <v>36526</v>
      </c>
      <c r="C164" s="9">
        <v>2958465</v>
      </c>
      <c r="D164" s="6">
        <v>15.0694</v>
      </c>
      <c r="I164" s="5" t="s">
        <v>47</v>
      </c>
    </row>
    <row r="165" spans="1:9" x14ac:dyDescent="0.25">
      <c r="A165" s="5" t="s">
        <v>137</v>
      </c>
      <c r="B165" s="9">
        <v>36526</v>
      </c>
      <c r="C165" s="9">
        <v>2958465</v>
      </c>
      <c r="D165" s="6">
        <v>3.8828999999999998</v>
      </c>
      <c r="I165" s="5" t="s">
        <v>118</v>
      </c>
    </row>
    <row r="166" spans="1:9" x14ac:dyDescent="0.25">
      <c r="A166" s="5" t="s">
        <v>185</v>
      </c>
      <c r="B166" s="9">
        <v>36526</v>
      </c>
      <c r="C166" s="9">
        <v>2958465</v>
      </c>
      <c r="D166" s="6">
        <v>5.7319000000000004</v>
      </c>
      <c r="I166" s="5" t="s">
        <v>137</v>
      </c>
    </row>
    <row r="167" spans="1:9" x14ac:dyDescent="0.25">
      <c r="A167" t="s">
        <v>223</v>
      </c>
      <c r="B167" s="10">
        <v>39836</v>
      </c>
      <c r="C167" s="10">
        <v>2958465</v>
      </c>
      <c r="D167" s="6">
        <v>16.8</v>
      </c>
      <c r="I167" s="5" t="s">
        <v>185</v>
      </c>
    </row>
    <row r="168" spans="1:9" x14ac:dyDescent="0.25">
      <c r="A168" s="5" t="s">
        <v>40</v>
      </c>
      <c r="B168" s="9">
        <v>39836</v>
      </c>
      <c r="C168" s="9">
        <v>2958465</v>
      </c>
      <c r="D168" s="6">
        <v>20.58</v>
      </c>
      <c r="I168" t="s">
        <v>223</v>
      </c>
    </row>
    <row r="169" spans="1:9" x14ac:dyDescent="0.25">
      <c r="A169" t="s">
        <v>120</v>
      </c>
      <c r="B169" s="10">
        <v>39836</v>
      </c>
      <c r="C169" s="10">
        <v>2958465</v>
      </c>
      <c r="D169" s="6">
        <v>15.06</v>
      </c>
      <c r="I169" s="5" t="s">
        <v>40</v>
      </c>
    </row>
    <row r="170" spans="1:9" x14ac:dyDescent="0.25">
      <c r="A170" s="5" t="s">
        <v>209</v>
      </c>
      <c r="B170" s="9">
        <v>39836</v>
      </c>
      <c r="C170" s="9">
        <v>2958465</v>
      </c>
      <c r="D170" s="6">
        <v>15.06</v>
      </c>
      <c r="I170" t="s">
        <v>120</v>
      </c>
    </row>
    <row r="171" spans="1:9" x14ac:dyDescent="0.25">
      <c r="A171" t="s">
        <v>70</v>
      </c>
      <c r="B171" s="10">
        <v>39836</v>
      </c>
      <c r="C171" s="10">
        <v>2958465</v>
      </c>
      <c r="D171" s="6">
        <v>32.26</v>
      </c>
      <c r="I171" s="5" t="s">
        <v>209</v>
      </c>
    </row>
    <row r="172" spans="1:9" x14ac:dyDescent="0.25">
      <c r="A172" s="5" t="s">
        <v>102</v>
      </c>
      <c r="B172" s="9">
        <v>43831</v>
      </c>
      <c r="C172" s="9">
        <v>2958465</v>
      </c>
      <c r="D172" s="6">
        <v>10.77</v>
      </c>
      <c r="I172" t="s">
        <v>70</v>
      </c>
    </row>
    <row r="173" spans="1:9" x14ac:dyDescent="0.25">
      <c r="A173" s="5" t="s">
        <v>129</v>
      </c>
      <c r="B173" s="9">
        <v>43831</v>
      </c>
      <c r="C173" s="9">
        <v>2958465</v>
      </c>
      <c r="D173" s="6">
        <v>14.05</v>
      </c>
      <c r="I173" s="5" t="s">
        <v>102</v>
      </c>
    </row>
    <row r="174" spans="1:9" x14ac:dyDescent="0.25">
      <c r="A174" s="5" t="s">
        <v>49</v>
      </c>
      <c r="B174" s="9">
        <v>43831</v>
      </c>
      <c r="C174" s="9">
        <v>2958465</v>
      </c>
      <c r="D174" s="6">
        <v>8.32</v>
      </c>
      <c r="I174" s="5" t="s">
        <v>129</v>
      </c>
    </row>
    <row r="175" spans="1:9" x14ac:dyDescent="0.25">
      <c r="A175" s="5" t="s">
        <v>53</v>
      </c>
      <c r="B175" s="9">
        <v>43831</v>
      </c>
      <c r="C175" s="9">
        <v>2958465</v>
      </c>
      <c r="D175" s="6">
        <v>20.93</v>
      </c>
      <c r="I175" s="5" t="s">
        <v>49</v>
      </c>
    </row>
    <row r="176" spans="1:9" x14ac:dyDescent="0.25">
      <c r="A176" s="5" t="s">
        <v>79</v>
      </c>
      <c r="B176" s="9">
        <v>43831</v>
      </c>
      <c r="C176" s="9">
        <v>2958465</v>
      </c>
      <c r="D176" s="6">
        <v>8.4700000000000006</v>
      </c>
      <c r="I176" s="5" t="s">
        <v>53</v>
      </c>
    </row>
    <row r="177" spans="1:9" x14ac:dyDescent="0.25">
      <c r="A177" s="5" t="s">
        <v>182</v>
      </c>
      <c r="B177" s="9">
        <v>43831</v>
      </c>
      <c r="C177" s="9">
        <v>2958465</v>
      </c>
      <c r="D177" s="6">
        <v>11.62</v>
      </c>
      <c r="I177" s="5" t="s">
        <v>79</v>
      </c>
    </row>
    <row r="178" spans="1:9" x14ac:dyDescent="0.25">
      <c r="A178" s="5" t="s">
        <v>147</v>
      </c>
      <c r="B178" s="9">
        <v>43831</v>
      </c>
      <c r="C178" s="9">
        <v>2958465</v>
      </c>
      <c r="D178" s="6">
        <v>22.21</v>
      </c>
      <c r="I178" s="5" t="s">
        <v>182</v>
      </c>
    </row>
    <row r="179" spans="1:9" x14ac:dyDescent="0.25">
      <c r="A179" s="5" t="s">
        <v>140</v>
      </c>
      <c r="B179" s="9">
        <v>43831</v>
      </c>
      <c r="C179" s="9">
        <v>2958465</v>
      </c>
      <c r="D179" s="6">
        <v>9.08</v>
      </c>
      <c r="I179" s="5" t="s">
        <v>147</v>
      </c>
    </row>
    <row r="180" spans="1:9" x14ac:dyDescent="0.25">
      <c r="A180" t="s">
        <v>194</v>
      </c>
      <c r="B180" s="10">
        <v>39836</v>
      </c>
      <c r="C180" s="10">
        <v>2958465</v>
      </c>
      <c r="D180" s="6">
        <v>18.84</v>
      </c>
      <c r="I180" s="5" t="s">
        <v>140</v>
      </c>
    </row>
    <row r="181" spans="1:9" x14ac:dyDescent="0.25">
      <c r="A181" t="s">
        <v>130</v>
      </c>
      <c r="B181" s="10">
        <v>39836</v>
      </c>
      <c r="C181" s="10">
        <v>2958465</v>
      </c>
      <c r="D181" s="6">
        <v>8.68</v>
      </c>
      <c r="I181" t="s">
        <v>194</v>
      </c>
    </row>
    <row r="182" spans="1:9" x14ac:dyDescent="0.25">
      <c r="A182" t="s">
        <v>111</v>
      </c>
      <c r="B182" s="10">
        <v>39836</v>
      </c>
      <c r="C182" s="10">
        <v>2958465</v>
      </c>
      <c r="D182" s="6">
        <v>10.95</v>
      </c>
      <c r="I182" t="s">
        <v>130</v>
      </c>
    </row>
    <row r="183" spans="1:9" x14ac:dyDescent="0.25">
      <c r="A183" t="s">
        <v>188</v>
      </c>
      <c r="B183" s="10">
        <v>39836</v>
      </c>
      <c r="C183" s="10">
        <v>2958465</v>
      </c>
      <c r="D183" s="6">
        <v>16.34</v>
      </c>
      <c r="I183" t="s">
        <v>111</v>
      </c>
    </row>
    <row r="184" spans="1:9" x14ac:dyDescent="0.25">
      <c r="A184" t="s">
        <v>27</v>
      </c>
      <c r="B184" s="10">
        <v>39836</v>
      </c>
      <c r="C184" s="10">
        <v>2958465</v>
      </c>
      <c r="D184" s="6">
        <v>17.2</v>
      </c>
      <c r="I184" t="s">
        <v>188</v>
      </c>
    </row>
    <row r="185" spans="1:9" x14ac:dyDescent="0.25">
      <c r="A185" t="s">
        <v>210</v>
      </c>
      <c r="B185" s="10">
        <v>39836</v>
      </c>
      <c r="C185" s="10">
        <v>2958465</v>
      </c>
      <c r="D185" s="6">
        <v>8.26</v>
      </c>
      <c r="I185" t="s">
        <v>27</v>
      </c>
    </row>
    <row r="186" spans="1:9" x14ac:dyDescent="0.25">
      <c r="A186" t="s">
        <v>97</v>
      </c>
      <c r="B186" s="10">
        <v>39836</v>
      </c>
      <c r="C186" s="10">
        <v>2958465</v>
      </c>
      <c r="D186" s="6">
        <v>6.56</v>
      </c>
      <c r="I186" t="s">
        <v>210</v>
      </c>
    </row>
    <row r="187" spans="1:9" x14ac:dyDescent="0.25">
      <c r="A187" t="s">
        <v>90</v>
      </c>
      <c r="B187" s="10">
        <v>39836</v>
      </c>
      <c r="C187" s="10">
        <v>2958465</v>
      </c>
      <c r="D187" s="6">
        <v>10.17</v>
      </c>
      <c r="I187" t="s">
        <v>97</v>
      </c>
    </row>
    <row r="188" spans="1:9" x14ac:dyDescent="0.25">
      <c r="A188" t="s">
        <v>176</v>
      </c>
      <c r="B188" s="10">
        <v>39836</v>
      </c>
      <c r="C188" s="10">
        <v>2958465</v>
      </c>
      <c r="D188" s="6">
        <v>8.25</v>
      </c>
      <c r="I188" t="s">
        <v>90</v>
      </c>
    </row>
    <row r="189" spans="1:9" x14ac:dyDescent="0.25">
      <c r="A189" t="s">
        <v>149</v>
      </c>
      <c r="B189" s="10">
        <v>39836</v>
      </c>
      <c r="C189" s="10">
        <v>2958465</v>
      </c>
      <c r="D189" s="6">
        <v>13.43</v>
      </c>
      <c r="I189" t="s">
        <v>176</v>
      </c>
    </row>
    <row r="190" spans="1:9" x14ac:dyDescent="0.25">
      <c r="A190" t="s">
        <v>93</v>
      </c>
      <c r="B190" s="10">
        <v>39836</v>
      </c>
      <c r="C190" s="10">
        <v>2958465</v>
      </c>
      <c r="D190" s="6">
        <v>14.54</v>
      </c>
      <c r="I190" t="s">
        <v>149</v>
      </c>
    </row>
    <row r="191" spans="1:9" x14ac:dyDescent="0.25">
      <c r="A191" t="s">
        <v>59</v>
      </c>
      <c r="B191" s="10">
        <v>36526</v>
      </c>
      <c r="C191" s="10">
        <v>2958465</v>
      </c>
      <c r="D191" s="6">
        <v>5.98</v>
      </c>
      <c r="I191" t="s">
        <v>93</v>
      </c>
    </row>
    <row r="192" spans="1:9" x14ac:dyDescent="0.25">
      <c r="A192" t="s">
        <v>72</v>
      </c>
      <c r="B192" s="10">
        <v>39836</v>
      </c>
      <c r="C192" s="10">
        <v>2958465</v>
      </c>
      <c r="D192" s="6">
        <v>12.52</v>
      </c>
      <c r="I192" t="s">
        <v>59</v>
      </c>
    </row>
    <row r="193" spans="1:9" x14ac:dyDescent="0.25">
      <c r="A193" t="s">
        <v>91</v>
      </c>
      <c r="B193" s="10">
        <v>39836</v>
      </c>
      <c r="C193" s="10">
        <v>2958465</v>
      </c>
      <c r="D193" s="6">
        <v>14.58</v>
      </c>
      <c r="I193" t="s">
        <v>72</v>
      </c>
    </row>
    <row r="194" spans="1:9" x14ac:dyDescent="0.25">
      <c r="A194" t="s">
        <v>83</v>
      </c>
      <c r="B194" s="10">
        <v>39836</v>
      </c>
      <c r="C194" s="10">
        <v>2958465</v>
      </c>
      <c r="D194" s="6">
        <v>17.53</v>
      </c>
      <c r="I194" t="s">
        <v>91</v>
      </c>
    </row>
    <row r="195" spans="1:9" x14ac:dyDescent="0.25">
      <c r="A195" t="s">
        <v>162</v>
      </c>
      <c r="B195" s="10">
        <v>39836</v>
      </c>
      <c r="C195" s="10">
        <v>2958465</v>
      </c>
      <c r="D195" s="6">
        <v>18.2</v>
      </c>
      <c r="I195" t="s">
        <v>83</v>
      </c>
    </row>
    <row r="196" spans="1:9" x14ac:dyDescent="0.25">
      <c r="A196" t="s">
        <v>92</v>
      </c>
      <c r="B196" s="10">
        <v>39836</v>
      </c>
      <c r="C196" s="10">
        <v>2958465</v>
      </c>
      <c r="D196" s="6">
        <v>20.47</v>
      </c>
      <c r="I196" t="s">
        <v>162</v>
      </c>
    </row>
    <row r="197" spans="1:9" x14ac:dyDescent="0.25">
      <c r="A197" t="s">
        <v>103</v>
      </c>
      <c r="B197" s="10">
        <v>39836</v>
      </c>
      <c r="C197" s="10">
        <v>2958465</v>
      </c>
      <c r="D197" s="6">
        <v>20.48</v>
      </c>
      <c r="I197" t="s">
        <v>92</v>
      </c>
    </row>
    <row r="198" spans="1:9" x14ac:dyDescent="0.25">
      <c r="A198" t="s">
        <v>71</v>
      </c>
      <c r="B198" s="10">
        <v>39836</v>
      </c>
      <c r="C198" s="10">
        <v>2958465</v>
      </c>
      <c r="D198" s="6">
        <v>11.98</v>
      </c>
      <c r="I198" t="s">
        <v>103</v>
      </c>
    </row>
    <row r="199" spans="1:9" x14ac:dyDescent="0.25">
      <c r="A199" s="5" t="s">
        <v>187</v>
      </c>
      <c r="B199" s="9">
        <v>39836</v>
      </c>
      <c r="C199" s="9">
        <v>2958465</v>
      </c>
      <c r="D199" s="6">
        <v>19.309999999999999</v>
      </c>
      <c r="I199" t="s">
        <v>71</v>
      </c>
    </row>
    <row r="200" spans="1:9" x14ac:dyDescent="0.25">
      <c r="A200" s="5" t="s">
        <v>204</v>
      </c>
      <c r="B200" s="9">
        <v>39836</v>
      </c>
      <c r="C200" s="9">
        <v>2958465</v>
      </c>
      <c r="D200" s="6">
        <v>22.33</v>
      </c>
      <c r="I200" s="5" t="s">
        <v>187</v>
      </c>
    </row>
    <row r="201" spans="1:9" x14ac:dyDescent="0.25">
      <c r="A201" s="5" t="s">
        <v>153</v>
      </c>
      <c r="B201" s="9">
        <v>39836</v>
      </c>
      <c r="C201" s="9">
        <v>2958465</v>
      </c>
      <c r="D201" s="6">
        <v>18.75</v>
      </c>
      <c r="I201" s="5" t="s">
        <v>204</v>
      </c>
    </row>
    <row r="202" spans="1:9" x14ac:dyDescent="0.25">
      <c r="A202" s="5" t="s">
        <v>89</v>
      </c>
      <c r="B202" s="9">
        <v>39836</v>
      </c>
      <c r="C202" s="9">
        <v>2958465</v>
      </c>
      <c r="D202" s="6">
        <v>14.34</v>
      </c>
      <c r="I202" s="5" t="s">
        <v>153</v>
      </c>
    </row>
    <row r="203" spans="1:9" x14ac:dyDescent="0.25">
      <c r="A203" s="5" t="s">
        <v>39</v>
      </c>
      <c r="B203" s="9">
        <v>39836</v>
      </c>
      <c r="C203" s="9">
        <v>2958465</v>
      </c>
      <c r="D203" s="6">
        <v>17.02</v>
      </c>
      <c r="I203" s="5" t="s">
        <v>89</v>
      </c>
    </row>
    <row r="204" spans="1:9" x14ac:dyDescent="0.25">
      <c r="A204" s="5" t="s">
        <v>126</v>
      </c>
      <c r="B204" s="9">
        <v>39836</v>
      </c>
      <c r="C204" s="9">
        <v>2958465</v>
      </c>
      <c r="D204" s="6">
        <v>11</v>
      </c>
      <c r="I204" s="5" t="s">
        <v>39</v>
      </c>
    </row>
    <row r="205" spans="1:9" x14ac:dyDescent="0.25">
      <c r="A205" s="5" t="s">
        <v>46</v>
      </c>
      <c r="B205" s="9">
        <v>39836</v>
      </c>
      <c r="C205" s="9">
        <v>2958465</v>
      </c>
      <c r="D205" s="6">
        <v>11.68</v>
      </c>
      <c r="I205" s="5" t="s">
        <v>126</v>
      </c>
    </row>
    <row r="206" spans="1:9" x14ac:dyDescent="0.25">
      <c r="A206" s="5" t="s">
        <v>20</v>
      </c>
      <c r="B206" s="9">
        <v>39836</v>
      </c>
      <c r="C206" s="9">
        <v>2958465</v>
      </c>
      <c r="D206" s="6">
        <v>15.33</v>
      </c>
      <c r="I206" s="5" t="s">
        <v>46</v>
      </c>
    </row>
    <row r="207" spans="1:9" x14ac:dyDescent="0.25">
      <c r="A207" s="5" t="s">
        <v>80</v>
      </c>
      <c r="B207" s="9">
        <v>39836</v>
      </c>
      <c r="C207" s="9">
        <v>2958465</v>
      </c>
      <c r="D207" s="6">
        <v>17.86</v>
      </c>
      <c r="I207" s="5" t="s">
        <v>20</v>
      </c>
    </row>
    <row r="208" spans="1:9" x14ac:dyDescent="0.25">
      <c r="A208" s="5" t="s">
        <v>148</v>
      </c>
      <c r="B208" s="9">
        <v>39836</v>
      </c>
      <c r="C208" s="9">
        <v>2958465</v>
      </c>
      <c r="D208" s="6">
        <v>10.37</v>
      </c>
      <c r="I208" s="5" t="s">
        <v>80</v>
      </c>
    </row>
    <row r="209" spans="1:9" x14ac:dyDescent="0.25">
      <c r="A209" s="5" t="s">
        <v>172</v>
      </c>
      <c r="B209" s="9">
        <v>39836</v>
      </c>
      <c r="C209" s="9">
        <v>2958465</v>
      </c>
      <c r="D209" s="6">
        <v>18.87</v>
      </c>
      <c r="I209" s="5" t="s">
        <v>148</v>
      </c>
    </row>
    <row r="210" spans="1:9" x14ac:dyDescent="0.25">
      <c r="A210" s="5" t="s">
        <v>105</v>
      </c>
      <c r="B210" s="9">
        <v>39836</v>
      </c>
      <c r="C210" s="9">
        <v>2958465</v>
      </c>
      <c r="D210" s="6">
        <v>13.59</v>
      </c>
      <c r="I210" s="5" t="s">
        <v>172</v>
      </c>
    </row>
    <row r="211" spans="1:9" x14ac:dyDescent="0.25">
      <c r="A211" s="5" t="s">
        <v>208</v>
      </c>
      <c r="B211" s="9">
        <v>39836</v>
      </c>
      <c r="C211" s="9">
        <v>2958465</v>
      </c>
      <c r="D211" s="6">
        <v>20.92</v>
      </c>
      <c r="I211" s="5" t="s">
        <v>105</v>
      </c>
    </row>
    <row r="212" spans="1:9" x14ac:dyDescent="0.25">
      <c r="A212" s="5" t="s">
        <v>88</v>
      </c>
      <c r="B212" s="9">
        <v>39836</v>
      </c>
      <c r="C212" s="9">
        <v>2958465</v>
      </c>
      <c r="D212" s="6">
        <v>9.15</v>
      </c>
      <c r="I212" s="5" t="s">
        <v>208</v>
      </c>
    </row>
    <row r="213" spans="1:9" x14ac:dyDescent="0.25">
      <c r="A213" s="5" t="s">
        <v>110</v>
      </c>
      <c r="B213" s="9">
        <v>39836</v>
      </c>
      <c r="C213" s="9">
        <v>2958465</v>
      </c>
      <c r="D213" s="6">
        <v>10.36</v>
      </c>
      <c r="I213" s="5" t="s">
        <v>88</v>
      </c>
    </row>
    <row r="214" spans="1:9" x14ac:dyDescent="0.25">
      <c r="A214" s="5" t="s">
        <v>58</v>
      </c>
      <c r="B214" s="9">
        <v>39836</v>
      </c>
      <c r="C214" s="9">
        <v>2958465</v>
      </c>
      <c r="D214" s="6">
        <v>13.21</v>
      </c>
      <c r="I214" s="5" t="s">
        <v>110</v>
      </c>
    </row>
    <row r="215" spans="1:9" x14ac:dyDescent="0.25">
      <c r="A215" s="5" t="s">
        <v>247</v>
      </c>
      <c r="B215" s="9">
        <v>39836</v>
      </c>
      <c r="C215" s="9">
        <v>2958465</v>
      </c>
      <c r="D215" s="6">
        <v>31.06</v>
      </c>
      <c r="I215" s="5" t="s">
        <v>58</v>
      </c>
    </row>
    <row r="216" spans="1:9" x14ac:dyDescent="0.25">
      <c r="A216" s="5" t="s">
        <v>81</v>
      </c>
      <c r="B216" s="9">
        <v>39836</v>
      </c>
      <c r="C216" s="9">
        <v>2958465</v>
      </c>
      <c r="D216" s="6">
        <v>16.04</v>
      </c>
      <c r="I216" s="5" t="s">
        <v>81</v>
      </c>
    </row>
    <row r="217" spans="1:9" x14ac:dyDescent="0.25">
      <c r="A217" s="5" t="s">
        <v>218</v>
      </c>
      <c r="B217" s="9">
        <v>39836</v>
      </c>
      <c r="C217" s="9">
        <v>2958465</v>
      </c>
      <c r="D217" s="6">
        <v>25.99</v>
      </c>
      <c r="I217" s="5" t="s">
        <v>218</v>
      </c>
    </row>
    <row r="218" spans="1:9" x14ac:dyDescent="0.25">
      <c r="A218" s="5" t="s">
        <v>82</v>
      </c>
      <c r="B218" s="9">
        <v>39836</v>
      </c>
      <c r="C218" s="9">
        <v>2958465</v>
      </c>
      <c r="D218" s="6">
        <v>17.75</v>
      </c>
      <c r="I218" s="5" t="s">
        <v>82</v>
      </c>
    </row>
    <row r="219" spans="1:9" x14ac:dyDescent="0.25">
      <c r="A219" s="5" t="s">
        <v>186</v>
      </c>
      <c r="B219" s="9">
        <v>39836</v>
      </c>
      <c r="C219" s="9">
        <v>2958465</v>
      </c>
      <c r="D219" s="6">
        <v>17.75</v>
      </c>
      <c r="I219" s="5" t="s">
        <v>186</v>
      </c>
    </row>
    <row r="220" spans="1:9" x14ac:dyDescent="0.25">
      <c r="A220" s="5" t="s">
        <v>207</v>
      </c>
      <c r="B220" s="9">
        <v>39836</v>
      </c>
      <c r="C220" s="9">
        <v>2958465</v>
      </c>
      <c r="D220" s="6">
        <v>45.54</v>
      </c>
      <c r="I220" s="5" t="s">
        <v>207</v>
      </c>
    </row>
    <row r="221" spans="1:9" x14ac:dyDescent="0.25">
      <c r="A221" s="5" t="s">
        <v>141</v>
      </c>
      <c r="B221" s="9">
        <v>39836</v>
      </c>
      <c r="C221" s="9">
        <v>2958465</v>
      </c>
      <c r="D221" s="6">
        <v>28.58</v>
      </c>
      <c r="I221" s="5" t="s">
        <v>141</v>
      </c>
    </row>
    <row r="222" spans="1:9" x14ac:dyDescent="0.25">
      <c r="A222" s="5" t="s">
        <v>241</v>
      </c>
      <c r="B222" s="9">
        <v>39836</v>
      </c>
      <c r="C222" s="9">
        <v>2958465</v>
      </c>
      <c r="D222" s="6">
        <v>23.08</v>
      </c>
      <c r="I222" s="5" t="s">
        <v>241</v>
      </c>
    </row>
    <row r="223" spans="1:9" x14ac:dyDescent="0.25">
      <c r="A223" s="5" t="s">
        <v>200</v>
      </c>
      <c r="B223" s="9">
        <v>39836</v>
      </c>
      <c r="C223" s="9">
        <v>2958465</v>
      </c>
      <c r="D223" s="6">
        <v>14.75</v>
      </c>
      <c r="I223" s="5" t="s">
        <v>200</v>
      </c>
    </row>
    <row r="224" spans="1:9" x14ac:dyDescent="0.25">
      <c r="A224" s="5" t="s">
        <v>242</v>
      </c>
      <c r="B224" s="9">
        <v>39836</v>
      </c>
      <c r="C224" s="9">
        <v>2958465</v>
      </c>
      <c r="D224" s="6">
        <v>26.05</v>
      </c>
      <c r="I224" s="5" t="s">
        <v>242</v>
      </c>
    </row>
    <row r="225" spans="1:9" x14ac:dyDescent="0.25">
      <c r="A225" s="5" t="s">
        <v>217</v>
      </c>
      <c r="B225" s="9">
        <v>39836</v>
      </c>
      <c r="C225" s="9">
        <v>2958465</v>
      </c>
      <c r="D225" s="6">
        <v>12.69</v>
      </c>
      <c r="I225" s="5" t="s">
        <v>217</v>
      </c>
    </row>
    <row r="226" spans="1:9" x14ac:dyDescent="0.25">
      <c r="A226" s="5" t="s">
        <v>144</v>
      </c>
      <c r="B226" s="9">
        <v>39836</v>
      </c>
      <c r="C226" s="9">
        <v>2958465</v>
      </c>
      <c r="D226" s="6">
        <v>22.99</v>
      </c>
      <c r="I226" s="5" t="s">
        <v>144</v>
      </c>
    </row>
    <row r="227" spans="1:9" x14ac:dyDescent="0.25">
      <c r="A227" s="5" t="s">
        <v>38</v>
      </c>
      <c r="B227" s="9">
        <v>39836</v>
      </c>
      <c r="C227" s="9">
        <v>2958465</v>
      </c>
      <c r="D227" s="6">
        <v>19.28</v>
      </c>
      <c r="I227" s="5" t="s">
        <v>38</v>
      </c>
    </row>
    <row r="228" spans="1:9" x14ac:dyDescent="0.25">
      <c r="A228" s="5" t="s">
        <v>109</v>
      </c>
      <c r="B228" s="9">
        <v>39836</v>
      </c>
      <c r="C228" s="9">
        <v>2958465</v>
      </c>
      <c r="D228" s="6">
        <v>17.75</v>
      </c>
      <c r="I228" s="5" t="s">
        <v>109</v>
      </c>
    </row>
    <row r="229" spans="1:9" x14ac:dyDescent="0.25">
      <c r="A229" s="5" t="s">
        <v>168</v>
      </c>
      <c r="B229" s="9">
        <v>39836</v>
      </c>
      <c r="C229" s="9">
        <v>2958465</v>
      </c>
      <c r="D229" s="6">
        <v>16.41</v>
      </c>
      <c r="I229" s="5" t="s">
        <v>168</v>
      </c>
    </row>
    <row r="230" spans="1:9" x14ac:dyDescent="0.25">
      <c r="A230" s="5" t="s">
        <v>108</v>
      </c>
      <c r="B230" s="9">
        <v>39836</v>
      </c>
      <c r="C230" s="9">
        <v>2958465</v>
      </c>
      <c r="D230" s="6">
        <v>21.69</v>
      </c>
      <c r="I230" s="5" t="s">
        <v>108</v>
      </c>
    </row>
    <row r="231" spans="1:9" x14ac:dyDescent="0.25">
      <c r="A231" s="5" t="s">
        <v>199</v>
      </c>
      <c r="B231" s="9">
        <v>39836</v>
      </c>
      <c r="C231" s="9">
        <v>2958465</v>
      </c>
      <c r="D231" s="6">
        <v>5.71</v>
      </c>
      <c r="I231" s="5" t="s">
        <v>199</v>
      </c>
    </row>
    <row r="232" spans="1:9" x14ac:dyDescent="0.25">
      <c r="A232" s="5" t="s">
        <v>101</v>
      </c>
      <c r="B232" s="9">
        <v>39836</v>
      </c>
      <c r="C232" s="9">
        <v>2958465</v>
      </c>
      <c r="D232" s="6">
        <v>12.3</v>
      </c>
      <c r="I232" s="5" t="s">
        <v>101</v>
      </c>
    </row>
    <row r="233" spans="1:9" x14ac:dyDescent="0.25">
      <c r="A233" s="5" t="s">
        <v>87</v>
      </c>
      <c r="B233" s="9">
        <v>39836</v>
      </c>
      <c r="C233" s="9">
        <v>2958465</v>
      </c>
      <c r="D233" s="6">
        <v>14.49</v>
      </c>
      <c r="I233" s="5" t="s">
        <v>87</v>
      </c>
    </row>
    <row r="234" spans="1:9" x14ac:dyDescent="0.25">
      <c r="A234" s="5" t="s">
        <v>202</v>
      </c>
      <c r="B234" s="9">
        <v>39836</v>
      </c>
      <c r="C234" s="9">
        <v>2958465</v>
      </c>
      <c r="D234" s="6">
        <v>8.26</v>
      </c>
      <c r="I234" s="5" t="s">
        <v>202</v>
      </c>
    </row>
    <row r="235" spans="1:9" x14ac:dyDescent="0.25">
      <c r="A235" s="5" t="s">
        <v>246</v>
      </c>
      <c r="B235" t="s">
        <v>245</v>
      </c>
      <c r="C235" t="s">
        <v>245</v>
      </c>
      <c r="D235" s="6">
        <v>0</v>
      </c>
      <c r="I235" s="5" t="s">
        <v>246</v>
      </c>
    </row>
    <row r="236" spans="1:9" x14ac:dyDescent="0.25">
      <c r="I236"/>
    </row>
    <row r="237" spans="1:9" x14ac:dyDescent="0.25">
      <c r="I237"/>
    </row>
    <row r="238" spans="1:9" x14ac:dyDescent="0.25">
      <c r="I238"/>
    </row>
    <row r="239" spans="1:9" x14ac:dyDescent="0.25">
      <c r="I239"/>
    </row>
    <row r="240" spans="1:9" x14ac:dyDescent="0.25">
      <c r="A240"/>
      <c r="B240"/>
      <c r="C240"/>
      <c r="D240"/>
      <c r="I240"/>
    </row>
    <row r="241" spans="1:9" x14ac:dyDescent="0.25">
      <c r="A241"/>
      <c r="B241"/>
      <c r="C241"/>
      <c r="D241"/>
      <c r="I241"/>
    </row>
    <row r="242" spans="1:9" x14ac:dyDescent="0.25">
      <c r="A242"/>
      <c r="B242"/>
      <c r="C242"/>
      <c r="D242"/>
      <c r="I242"/>
    </row>
    <row r="243" spans="1:9" x14ac:dyDescent="0.25">
      <c r="A243"/>
      <c r="B243"/>
      <c r="C243"/>
      <c r="D243"/>
      <c r="I243"/>
    </row>
    <row r="244" spans="1:9" x14ac:dyDescent="0.25">
      <c r="A244"/>
      <c r="B244"/>
      <c r="C244"/>
      <c r="D244"/>
      <c r="I244"/>
    </row>
    <row r="245" spans="1:9" x14ac:dyDescent="0.25">
      <c r="A245"/>
      <c r="B245"/>
      <c r="C245"/>
      <c r="D245"/>
      <c r="I245"/>
    </row>
    <row r="246" spans="1:9" x14ac:dyDescent="0.25">
      <c r="A246"/>
      <c r="B246"/>
      <c r="C246"/>
      <c r="D246"/>
      <c r="I246"/>
    </row>
    <row r="247" spans="1:9" x14ac:dyDescent="0.25">
      <c r="A247"/>
      <c r="B247"/>
      <c r="C247"/>
      <c r="D247"/>
      <c r="I247"/>
    </row>
    <row r="248" spans="1:9" x14ac:dyDescent="0.25">
      <c r="A248"/>
      <c r="B248"/>
      <c r="C248"/>
      <c r="D248"/>
      <c r="I248"/>
    </row>
    <row r="249" spans="1:9" x14ac:dyDescent="0.25">
      <c r="A249"/>
      <c r="B249"/>
      <c r="C249"/>
      <c r="D249"/>
      <c r="I249"/>
    </row>
    <row r="250" spans="1:9" x14ac:dyDescent="0.25">
      <c r="A250"/>
      <c r="B250"/>
      <c r="C250"/>
      <c r="D250"/>
      <c r="I250"/>
    </row>
    <row r="251" spans="1:9" x14ac:dyDescent="0.25">
      <c r="A251"/>
      <c r="B251"/>
      <c r="C251"/>
      <c r="D251"/>
      <c r="I251"/>
    </row>
    <row r="252" spans="1:9" x14ac:dyDescent="0.25">
      <c r="A252"/>
      <c r="B252"/>
      <c r="C252"/>
      <c r="D252"/>
      <c r="I252"/>
    </row>
    <row r="253" spans="1:9" x14ac:dyDescent="0.25">
      <c r="A253"/>
      <c r="B253"/>
      <c r="C253"/>
      <c r="D253"/>
      <c r="I253"/>
    </row>
    <row r="254" spans="1:9" x14ac:dyDescent="0.25">
      <c r="A254"/>
      <c r="B254"/>
      <c r="C254"/>
      <c r="D254"/>
      <c r="I254"/>
    </row>
    <row r="255" spans="1:9" x14ac:dyDescent="0.25">
      <c r="A255"/>
      <c r="B255"/>
      <c r="C255"/>
      <c r="D255"/>
      <c r="I255"/>
    </row>
    <row r="256" spans="1:9" x14ac:dyDescent="0.25">
      <c r="A256"/>
      <c r="B256"/>
      <c r="C256"/>
      <c r="D256"/>
      <c r="I256"/>
    </row>
    <row r="257" spans="1:9" x14ac:dyDescent="0.25">
      <c r="A257"/>
      <c r="B257"/>
      <c r="C257"/>
      <c r="D257"/>
      <c r="I257"/>
    </row>
    <row r="258" spans="1:9" x14ac:dyDescent="0.25">
      <c r="A258"/>
      <c r="B258"/>
      <c r="C258"/>
      <c r="D258"/>
      <c r="I258"/>
    </row>
    <row r="259" spans="1:9" x14ac:dyDescent="0.25">
      <c r="A259"/>
      <c r="B259"/>
      <c r="C259"/>
      <c r="D259"/>
      <c r="I259"/>
    </row>
    <row r="260" spans="1:9" x14ac:dyDescent="0.25">
      <c r="A260"/>
      <c r="B260"/>
      <c r="C260"/>
      <c r="D260"/>
      <c r="I260"/>
    </row>
    <row r="261" spans="1:9" x14ac:dyDescent="0.25">
      <c r="A261"/>
      <c r="B261"/>
      <c r="C261"/>
      <c r="D261"/>
      <c r="I261"/>
    </row>
    <row r="262" spans="1:9" x14ac:dyDescent="0.25">
      <c r="A262"/>
      <c r="B262"/>
      <c r="C262"/>
      <c r="D262"/>
      <c r="I262"/>
    </row>
    <row r="263" spans="1:9" x14ac:dyDescent="0.25">
      <c r="A263"/>
      <c r="B263"/>
      <c r="C263"/>
      <c r="D263"/>
      <c r="I263"/>
    </row>
    <row r="264" spans="1:9" x14ac:dyDescent="0.25">
      <c r="A264"/>
      <c r="B264"/>
      <c r="C264"/>
      <c r="D264"/>
      <c r="I264"/>
    </row>
    <row r="265" spans="1:9" x14ac:dyDescent="0.25">
      <c r="A265"/>
      <c r="B265"/>
      <c r="C265"/>
      <c r="D265"/>
      <c r="I265"/>
    </row>
    <row r="266" spans="1:9" x14ac:dyDescent="0.25">
      <c r="A266"/>
      <c r="B266"/>
      <c r="C266"/>
      <c r="D266"/>
      <c r="I266"/>
    </row>
    <row r="267" spans="1:9" x14ac:dyDescent="0.25">
      <c r="A267"/>
      <c r="B267"/>
      <c r="C267"/>
      <c r="D267"/>
      <c r="I267"/>
    </row>
    <row r="268" spans="1:9" x14ac:dyDescent="0.25">
      <c r="A268"/>
      <c r="B268"/>
      <c r="C268"/>
      <c r="D268"/>
      <c r="I268"/>
    </row>
    <row r="269" spans="1:9" x14ac:dyDescent="0.25">
      <c r="A269"/>
      <c r="B269"/>
      <c r="C269"/>
      <c r="D269"/>
      <c r="I269"/>
    </row>
    <row r="270" spans="1:9" x14ac:dyDescent="0.25">
      <c r="A270"/>
      <c r="B270"/>
      <c r="C270"/>
      <c r="D270"/>
      <c r="I270"/>
    </row>
    <row r="271" spans="1:9" x14ac:dyDescent="0.25">
      <c r="A271"/>
      <c r="B271"/>
      <c r="C271"/>
      <c r="D271"/>
      <c r="I271"/>
    </row>
    <row r="272" spans="1:9" x14ac:dyDescent="0.25">
      <c r="A272"/>
      <c r="B272"/>
      <c r="C272"/>
      <c r="D272"/>
      <c r="I272"/>
    </row>
    <row r="273" spans="1:9" x14ac:dyDescent="0.25">
      <c r="A273"/>
      <c r="B273"/>
      <c r="C273"/>
      <c r="D273"/>
      <c r="I273"/>
    </row>
    <row r="274" spans="1:9" x14ac:dyDescent="0.25">
      <c r="A274"/>
      <c r="B274"/>
      <c r="C274"/>
      <c r="D274"/>
      <c r="I274"/>
    </row>
    <row r="275" spans="1:9" x14ac:dyDescent="0.25">
      <c r="A275"/>
      <c r="B275"/>
      <c r="C275"/>
      <c r="D275"/>
      <c r="I275"/>
    </row>
    <row r="276" spans="1:9" x14ac:dyDescent="0.25">
      <c r="A276"/>
      <c r="B276"/>
      <c r="C276"/>
      <c r="D276"/>
      <c r="I276"/>
    </row>
    <row r="277" spans="1:9" x14ac:dyDescent="0.25">
      <c r="A277"/>
      <c r="B277"/>
      <c r="C277"/>
      <c r="D277"/>
      <c r="I277"/>
    </row>
    <row r="278" spans="1:9" x14ac:dyDescent="0.25">
      <c r="A278"/>
      <c r="B278"/>
      <c r="C278"/>
      <c r="D278"/>
      <c r="I278"/>
    </row>
    <row r="279" spans="1:9" x14ac:dyDescent="0.25">
      <c r="A279"/>
      <c r="B279"/>
      <c r="C279"/>
      <c r="D279"/>
      <c r="I279"/>
    </row>
    <row r="280" spans="1:9" x14ac:dyDescent="0.25">
      <c r="A280"/>
      <c r="B280"/>
      <c r="C280"/>
      <c r="D280"/>
      <c r="I280"/>
    </row>
    <row r="281" spans="1:9" x14ac:dyDescent="0.25">
      <c r="A281"/>
      <c r="B281"/>
      <c r="C281"/>
      <c r="D281"/>
      <c r="I281"/>
    </row>
    <row r="282" spans="1:9" x14ac:dyDescent="0.25">
      <c r="A282"/>
      <c r="B282"/>
      <c r="C282"/>
      <c r="D282"/>
      <c r="I282"/>
    </row>
  </sheetData>
  <sortState xmlns:xlrd2="http://schemas.microsoft.com/office/spreadsheetml/2017/richdata2" ref="A2:D278">
    <sortCondition ref="A1:A278"/>
  </sortState>
  <conditionalFormatting sqref="I2:I235">
    <cfRule type="duplicateValues" dxfId="1" priority="1"/>
  </conditionalFormatting>
  <conditionalFormatting sqref="A2:A235">
    <cfRule type="duplicateValues" dxfId="0" priority="1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User Interface</vt:lpstr>
      <vt:lpstr>Data</vt:lpstr>
    </vt:vector>
  </TitlesOfParts>
  <Company>FirstEnergy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Carr, Christopher M</dc:creator>
  <cp:lastModifiedBy>Carr, Christopher M</cp:lastModifiedBy>
  <dcterms:created xsi:type="dcterms:W3CDTF">2022-03-16T16:27:22Z</dcterms:created>
  <dcterms:modified xsi:type="dcterms:W3CDTF">2022-05-02T16:04:54Z</dcterms:modified>
</cp:coreProperties>
</file>