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mc:AlternateContent xmlns:mc="http://schemas.openxmlformats.org/markup-compatibility/2006">
    <mc:Choice Requires="x15">
      <x15ac:absPath xmlns:x15ac="http://schemas.microsoft.com/office/spreadsheetml/2010/11/ac" url="https://firstenergycorp-my.sharepoint.com/personal/55295_fenetwork_com/Documents/Sarah EAOT/Applications/"/>
    </mc:Choice>
  </mc:AlternateContent>
  <xr:revisionPtr revIDLastSave="0" documentId="8_{8CF9CA63-C671-4141-A227-062917716885}" xr6:coauthVersionLast="47" xr6:coauthVersionMax="47" xr10:uidLastSave="{00000000-0000-0000-0000-000000000000}"/>
  <bookViews>
    <workbookView xWindow="7905" yWindow="4815" windowWidth="28800" windowHeight="12195" activeTab="1" xr2:uid="{00000000-000D-0000-FFFF-FFFF00000000}"/>
  </bookViews>
  <sheets>
    <sheet name="Instructions" sheetId="5" r:id="rId1"/>
    <sheet name="Calculator" sheetId="4" r:id="rId2"/>
    <sheet name="AMI" sheetId="1" r:id="rId3"/>
  </sheets>
  <definedNames>
    <definedName name="_xlnm._FilterDatabase" localSheetId="2" hidden="1">AMI!$A$10:$B$65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4" l="1" a="1"/>
  <c r="C10" i="4" s="1"/>
  <c r="C9" i="4" a="1"/>
  <c r="C9" i="4" s="1"/>
  <c r="C8" i="4" a="1"/>
  <c r="C8" i="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<sst xmlns="http://schemas.openxmlformats.org/spreadsheetml/2006/main" count="202" uniqueCount="101">
  <si>
    <t>State</t>
  </si>
  <si>
    <t>Household Size</t>
  </si>
  <si>
    <t>County</t>
  </si>
  <si>
    <t>80% AMI</t>
  </si>
  <si>
    <t>150% AMI</t>
  </si>
  <si>
    <t>Low Income</t>
  </si>
  <si>
    <t>Moderate Income</t>
  </si>
  <si>
    <t>West Virginia</t>
  </si>
  <si>
    <t>Barbour County</t>
  </si>
  <si>
    <t>Berkeley County</t>
  </si>
  <si>
    <t>Boone County</t>
  </si>
  <si>
    <t>Braxton County</t>
  </si>
  <si>
    <t>Brooke County</t>
  </si>
  <si>
    <t>Cabell County</t>
  </si>
  <si>
    <t>Calhoun County</t>
  </si>
  <si>
    <t>Clay County</t>
  </si>
  <si>
    <t>Doddridge County</t>
  </si>
  <si>
    <t>Fayette County</t>
  </si>
  <si>
    <t>Gilmer County</t>
  </si>
  <si>
    <t>Grant County</t>
  </si>
  <si>
    <t>Greenbrier County</t>
  </si>
  <si>
    <t>Hampshire County</t>
  </si>
  <si>
    <t>Hancock County</t>
  </si>
  <si>
    <t>Hardy County</t>
  </si>
  <si>
    <t>Harrison County</t>
  </si>
  <si>
    <t>Jackson County</t>
  </si>
  <si>
    <t>Jefferson County</t>
  </si>
  <si>
    <t>Kanawha County</t>
  </si>
  <si>
    <t>Lewis County</t>
  </si>
  <si>
    <t>Lincoln County</t>
  </si>
  <si>
    <t>Logan County</t>
  </si>
  <si>
    <t>McDowell County</t>
  </si>
  <si>
    <t>Marion County</t>
  </si>
  <si>
    <t>Marshall County</t>
  </si>
  <si>
    <t>Mason County</t>
  </si>
  <si>
    <t>Mercer County</t>
  </si>
  <si>
    <t>Mineral County</t>
  </si>
  <si>
    <t>Mingo County</t>
  </si>
  <si>
    <t>Monongalia County</t>
  </si>
  <si>
    <t>Monroe County</t>
  </si>
  <si>
    <t>Morgan County</t>
  </si>
  <si>
    <t>Nicholas County</t>
  </si>
  <si>
    <t>Ohio County</t>
  </si>
  <si>
    <t>Pendleton County</t>
  </si>
  <si>
    <t>Pleasants County</t>
  </si>
  <si>
    <t>Pocahontas County</t>
  </si>
  <si>
    <t>Preston County</t>
  </si>
  <si>
    <t>Putnam County</t>
  </si>
  <si>
    <t>Raleigh County</t>
  </si>
  <si>
    <t>Randolph County</t>
  </si>
  <si>
    <t>Ritchie County</t>
  </si>
  <si>
    <t>Roane County</t>
  </si>
  <si>
    <t>Summers County</t>
  </si>
  <si>
    <t>Taylor County</t>
  </si>
  <si>
    <t>Tucker County</t>
  </si>
  <si>
    <t>Tyler County</t>
  </si>
  <si>
    <t>Upshur County</t>
  </si>
  <si>
    <t>Wayne County</t>
  </si>
  <si>
    <t>Webster County</t>
  </si>
  <si>
    <t>Wetzel County</t>
  </si>
  <si>
    <t>Wirt County</t>
  </si>
  <si>
    <t>Wood County</t>
  </si>
  <si>
    <t>Wyoming County</t>
  </si>
  <si>
    <t>Household Income</t>
  </si>
  <si>
    <t>AMI</t>
  </si>
  <si>
    <t>Rebate %</t>
  </si>
  <si>
    <t>Low-Income</t>
  </si>
  <si>
    <t>Less than 80%</t>
  </si>
  <si>
    <t>100% Covered</t>
  </si>
  <si>
    <t>Moderate-Income</t>
  </si>
  <si>
    <t>Between 80%-150%</t>
  </si>
  <si>
    <t>50% Covered</t>
  </si>
  <si>
    <t>Energy Savings</t>
  </si>
  <si>
    <t>Max Rebate</t>
  </si>
  <si>
    <t>20%-34%</t>
  </si>
  <si>
    <t>Greater than or Equal to 35%</t>
  </si>
  <si>
    <t>Above Low-Income</t>
  </si>
  <si>
    <t>Greater than or Equal to 80%</t>
  </si>
  <si>
    <t>Source</t>
  </si>
  <si>
    <t>https://www.huduser.gov/portal/datasets/il/il25/Section8-FY25.xlsx</t>
  </si>
  <si>
    <t>https://www.huduser.gov/portal/sites/default/files/datasets/haf-il/HAF_100_150_IncomeLimits_2025.xlsx</t>
  </si>
  <si>
    <t>County:</t>
  </si>
  <si>
    <t>Household Members:</t>
  </si>
  <si>
    <t>Household Income:</t>
  </si>
  <si>
    <t xml:space="preserve">Eligibility: </t>
  </si>
  <si>
    <t xml:space="preserve">HEAR Eligbility: </t>
  </si>
  <si>
    <t xml:space="preserve">HER Eligibility: </t>
  </si>
  <si>
    <t xml:space="preserve">West Virginia Office of Energy Home Energy Rebate Programs </t>
  </si>
  <si>
    <t xml:space="preserve">Income Eligibility </t>
  </si>
  <si>
    <t xml:space="preserve">Calculator </t>
  </si>
  <si>
    <r>
      <rPr>
        <b/>
        <u/>
        <sz val="11"/>
        <color theme="0"/>
        <rFont val="Arial"/>
        <family val="2"/>
      </rPr>
      <t>HOME ELECTRIFICATION AND APPLIANCE REBATES PROGRAM (HEAR)</t>
    </r>
    <r>
      <rPr>
        <b/>
        <sz val="11"/>
        <color theme="0"/>
        <rFont val="Arial"/>
        <family val="2"/>
      </rPr>
      <t xml:space="preserve">
HEAR is only for low-to-moderate income households. Low-income is defined by the Department of Energy (DOE) as income less than 80% of Area Median Income (AMI). Moderate-income households are defined as those with incomes between 80% and 150% of AMI. </t>
    </r>
  </si>
  <si>
    <r>
      <rPr>
        <b/>
        <u/>
        <sz val="11"/>
        <color theme="0"/>
        <rFont val="Arial"/>
        <family val="2"/>
      </rPr>
      <t xml:space="preserve">HOME EFFICIENCY REBATES PROGRAM (HER)
</t>
    </r>
    <r>
      <rPr>
        <b/>
        <sz val="11"/>
        <color theme="0"/>
        <rFont val="Arial"/>
        <family val="2"/>
      </rPr>
      <t xml:space="preserve">For HER, all households can participate; however, the rebate amount is based on your household income and the modeled energy savings. </t>
    </r>
  </si>
  <si>
    <t xml:space="preserve">Purpose: The purpose of this calculator is for households to be able to determine if they are eligible for either or both programs, and if so, what percent of rebate amount will be covered by program funding. </t>
  </si>
  <si>
    <r>
      <rPr>
        <b/>
        <sz val="11"/>
        <color theme="1"/>
        <rFont val="Arial"/>
        <family val="2"/>
      </rPr>
      <t>Step 1.</t>
    </r>
    <r>
      <rPr>
        <sz val="11"/>
        <color theme="1"/>
        <rFont val="Arial"/>
        <family val="2"/>
      </rPr>
      <t xml:space="preserve"> Click on the 'Calculator' tab. </t>
    </r>
  </si>
  <si>
    <r>
      <rPr>
        <b/>
        <sz val="11"/>
        <color theme="1"/>
        <rFont val="Arial"/>
        <family val="2"/>
      </rPr>
      <t>Step 5.</t>
    </r>
    <r>
      <rPr>
        <sz val="11"/>
        <color theme="1"/>
        <rFont val="Arial"/>
        <family val="2"/>
      </rPr>
      <t xml:space="preserve"> Click on the cell to the right of 'Household Income'. Type in the total household income that your household receives. Household income in this context includes all taxable income sources, as defined by the IRS, that a homeowner receives and must declare. This includes wages, salaries, tips, business income, rental income, investment earnings, Social Security benefits, and other taxable benefits or sources of income. You are required to provide income information for every household member over the age of eighteen (18). </t>
    </r>
  </si>
  <si>
    <r>
      <rPr>
        <b/>
        <sz val="11"/>
        <color theme="1"/>
        <rFont val="Arial"/>
        <family val="2"/>
      </rPr>
      <t xml:space="preserve">Step 2. </t>
    </r>
    <r>
      <rPr>
        <sz val="11"/>
        <color theme="1"/>
        <rFont val="Arial"/>
        <family val="2"/>
      </rPr>
      <t xml:space="preserve">Go to the blue table. </t>
    </r>
  </si>
  <si>
    <r>
      <rPr>
        <b/>
        <sz val="11"/>
        <color theme="1"/>
        <rFont val="Arial"/>
        <family val="2"/>
      </rPr>
      <t xml:space="preserve">Step 3. </t>
    </r>
    <r>
      <rPr>
        <sz val="11"/>
        <color theme="1"/>
        <rFont val="Arial"/>
        <family val="2"/>
      </rPr>
      <t xml:space="preserve">Click on the cell to the right of 'County'. Select the West Virginia county that you live in from the dropdown list. </t>
    </r>
  </si>
  <si>
    <r>
      <rPr>
        <b/>
        <sz val="11"/>
        <color theme="1"/>
        <rFont val="Arial"/>
        <family val="2"/>
      </rPr>
      <t xml:space="preserve">Step 4. </t>
    </r>
    <r>
      <rPr>
        <sz val="11"/>
        <color theme="1"/>
        <rFont val="Arial"/>
        <family val="2"/>
      </rPr>
      <t>Click on the cell to the right of 'Household Members'. Select the total number of</t>
    </r>
    <r>
      <rPr>
        <b/>
        <sz val="11"/>
        <color theme="1"/>
        <rFont val="Arial"/>
        <family val="2"/>
      </rPr>
      <t xml:space="preserve"> </t>
    </r>
    <r>
      <rPr>
        <sz val="11"/>
        <color theme="1"/>
        <rFont val="Arial"/>
        <family val="2"/>
      </rPr>
      <t xml:space="preserve">people who live in your household from the dropdown list. Number of people who live in your household includes any age. </t>
    </r>
  </si>
  <si>
    <r>
      <rPr>
        <b/>
        <sz val="11"/>
        <color theme="1"/>
        <rFont val="Arial"/>
        <family val="2"/>
      </rPr>
      <t>Step 6.</t>
    </r>
    <r>
      <rPr>
        <sz val="11"/>
        <color theme="1"/>
        <rFont val="Arial"/>
        <family val="2"/>
      </rPr>
      <t xml:space="preserve"> Once you enter all of your information in the blue table, the green table will automatically update with your eligiblity for both programs. If you have any questions, please refer to the West Virginia Office of Energy's website: https://energywv.org/funding-opportunities/home-energy-rebates-programs/ or contact the West Virginia Office of Energy.</t>
    </r>
  </si>
  <si>
    <t xml:space="preserve">The Home Energy Rebates Program includes the Home Electrification and Appliance Rebates (HEAR) Program and the Home Efficiency Rebates (HER) Program. HEAR provides rebates for specific electrification and appliance measures and HER offers performance-based rebates for whole-home energy efficiency upgrades. While the eligibility criteria for each program differs, both programs are intended to reduce energy costs for households and enable clean energy equipment upgrades. </t>
  </si>
  <si>
    <t>To receive funds through the Home Energy Rebate Programs, applicants must meet program income eligibility requirements that are established by the U.S. Department of Energy (DOE) using Area Median Income (AMI) standards developed by the U.S. Department of Housing and Urban Development (HUD)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</si>
</sst>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quot;$&quot;#,##0.00"/>
  </numFmts>
  <fonts count="13" x14ac:knownFonts="1">
    <font>
      <sz val="11"/>
      <color theme="1"/>
      <name val="Aptos Narrow"/>
      <family val="2"/>
      <scheme val="minor"/>
    </font>
    <font>
      <sz val="11"/>
      <color theme="1"/>
      <name val="Arial"/>
      <family val="2"/>
    </font>
    <font>
      <b/>
      <sz val="11"/>
      <color theme="0"/>
      <name val="Arial"/>
      <family val="2"/>
    </font>
    <font>
      <u/>
      <sz val="11"/>
      <color theme="10"/>
      <name val="Aptos Narrow"/>
      <family val="2"/>
      <scheme val="minor"/>
    </font>
    <font>
      <b/>
      <sz val="11"/>
      <color theme="1"/>
      <name val="Arial"/>
      <family val="2"/>
    </font>
    <font>
      <b/>
      <sz val="11"/>
      <color theme="0"/>
      <name val="Arial"/>
      <family val="2"/>
    </font>
    <font>
      <b/>
      <sz val="11"/>
      <color theme="0"/>
      <name val="Aptos Narrow"/>
      <family val="2"/>
      <scheme val="minor"/>
    </font>
    <font>
      <sz val="11"/>
      <color theme="1"/>
      <name val="Arial"/>
      <family val="2"/>
    </font>
    <font>
      <b/>
      <sz val="11"/>
      <color theme="1"/>
      <name val="Arial"/>
      <family val="2"/>
    </font>
    <font>
      <b/>
      <u/>
      <sz val="11"/>
      <color theme="0"/>
      <name val="Arial"/>
      <family val="2"/>
    </font>
    <font>
      <u/>
      <sz val="11"/>
      <color theme="1"/>
      <name val="Arial"/>
      <family val="2"/>
    </font>
    <font>
      <u/>
      <sz val="11"/>
      <color theme="1"/>
      <name val="Arial"/>
      <family val="2"/>
    </font>
    <font>
      <u/>
      <sz val="11"/>
      <color theme="10"/>
      <name val="Arial"/>
      <family val="2"/>
    </font>
  </fonts>
  <fills count="11">
    <fill>
      <patternFill patternType="none"/>
    </fill>
    <fill>
      <patternFill patternType="gray125"/>
    </fill>
    <fill>
      <patternFill patternType="solid">
        <fgColor rgb="FF006272"/>
        <bgColor indexed="64"/>
      </patternFill>
    </fill>
    <fill>
      <patternFill patternType="solid">
        <fgColor rgb="FF002A33"/>
        <bgColor indexed="64"/>
      </patternFill>
    </fill>
    <fill>
      <patternFill patternType="solid">
        <fgColor theme="7" tint="-0.249977111117893"/>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6"/>
        <bgColor indexed="64"/>
      </patternFill>
    </fill>
    <fill>
      <patternFill patternType="solid">
        <fgColor theme="2" tint="-9.9978637043366805E-2"/>
        <bgColor indexed="64"/>
      </patternFill>
    </fill>
    <fill>
      <patternFill patternType="solid">
        <fgColor theme="4"/>
        <bgColor indexed="64"/>
      </patternFill>
    </fill>
    <fill>
      <patternFill patternType="solid">
        <fgColor theme="4" tint="0.79998168889431442"/>
        <bgColor indexed="64"/>
      </patternFill>
    </fill>
  </fills>
  <borders count="30">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3" fillId="0" borderId="0" applyNumberFormat="0" applyFill="0" applyBorder="0" applyAlignment="0" applyProtection="0"/>
  </cellStyleXfs>
  <cellXfs count="71">
    <xf numFmtId="0" fontId="0" fillId="0" borderId="0" xfId="0"/>
    <xf numFmtId="0" fontId="1" fillId="0" borderId="0" xfId="0" applyFont="1"/>
    <xf numFmtId="0" fontId="2" fillId="2" borderId="5" xfId="0" applyFont="1" applyFill="1" applyBorder="1" applyAlignment="1">
      <alignment horizontal="center"/>
    </xf>
    <xf numFmtId="0" fontId="1" fillId="0" borderId="3" xfId="0" applyFont="1" applyBorder="1"/>
    <xf numFmtId="164" fontId="1" fillId="5" borderId="7" xfId="0" applyNumberFormat="1" applyFont="1" applyFill="1" applyBorder="1" applyAlignment="1">
      <alignment horizontal="center"/>
    </xf>
    <xf numFmtId="164" fontId="1" fillId="6" borderId="8" xfId="0" applyNumberFormat="1" applyFont="1" applyFill="1" applyBorder="1" applyAlignment="1">
      <alignment horizontal="center"/>
    </xf>
    <xf numFmtId="164" fontId="1" fillId="5" borderId="9" xfId="0" applyNumberFormat="1" applyFont="1" applyFill="1" applyBorder="1" applyAlignment="1">
      <alignment horizontal="center"/>
    </xf>
    <xf numFmtId="164" fontId="1" fillId="5" borderId="11" xfId="0" applyNumberFormat="1" applyFont="1" applyFill="1" applyBorder="1" applyAlignment="1">
      <alignment horizontal="center"/>
    </xf>
    <xf numFmtId="164" fontId="1" fillId="5" borderId="0" xfId="0" applyNumberFormat="1" applyFont="1" applyFill="1" applyAlignment="1">
      <alignment horizontal="center"/>
    </xf>
    <xf numFmtId="164" fontId="1" fillId="5" borderId="10" xfId="0" applyNumberFormat="1" applyFont="1" applyFill="1" applyBorder="1" applyAlignment="1">
      <alignment horizontal="center"/>
    </xf>
    <xf numFmtId="164" fontId="1" fillId="5" borderId="12" xfId="0" applyNumberFormat="1" applyFont="1" applyFill="1" applyBorder="1" applyAlignment="1">
      <alignment horizontal="center"/>
    </xf>
    <xf numFmtId="164" fontId="1" fillId="6" borderId="15" xfId="0" applyNumberFormat="1" applyFont="1" applyFill="1" applyBorder="1" applyAlignment="1">
      <alignment horizontal="center"/>
    </xf>
    <xf numFmtId="0" fontId="2" fillId="7" borderId="16" xfId="0" applyFont="1" applyFill="1" applyBorder="1" applyAlignment="1">
      <alignment horizontal="center"/>
    </xf>
    <xf numFmtId="0" fontId="2" fillId="2" borderId="17" xfId="0" applyFont="1" applyFill="1" applyBorder="1" applyAlignment="1">
      <alignment horizontal="center"/>
    </xf>
    <xf numFmtId="0" fontId="2" fillId="7" borderId="18" xfId="0" applyFont="1" applyFill="1" applyBorder="1" applyAlignment="1">
      <alignment horizontal="center"/>
    </xf>
    <xf numFmtId="0" fontId="1" fillId="0" borderId="21" xfId="0" applyFont="1" applyBorder="1" applyAlignment="1">
      <alignment horizontal="center" vertical="center"/>
    </xf>
    <xf numFmtId="0" fontId="4" fillId="10" borderId="1" xfId="0" applyFont="1" applyFill="1" applyBorder="1" applyAlignment="1">
      <alignment horizontal="center" vertical="center"/>
    </xf>
    <xf numFmtId="0" fontId="4" fillId="10" borderId="2" xfId="0" applyFont="1" applyFill="1" applyBorder="1" applyAlignment="1">
      <alignment horizontal="center" vertical="center"/>
    </xf>
    <xf numFmtId="0" fontId="4" fillId="10" borderId="14" xfId="0" applyFont="1" applyFill="1" applyBorder="1" applyAlignment="1">
      <alignment horizontal="center" vertical="center"/>
    </xf>
    <xf numFmtId="0" fontId="1" fillId="0" borderId="23" xfId="0" applyFont="1" applyBorder="1" applyAlignment="1">
      <alignment horizontal="center" vertical="center"/>
    </xf>
    <xf numFmtId="0" fontId="1" fillId="0" borderId="14" xfId="0" applyFont="1" applyBorder="1" applyAlignment="1">
      <alignment horizontal="center" vertical="center"/>
    </xf>
    <xf numFmtId="0" fontId="1" fillId="0" borderId="2" xfId="0" applyFont="1" applyBorder="1" applyAlignment="1">
      <alignment horizontal="center" vertical="center"/>
    </xf>
    <xf numFmtId="6" fontId="1" fillId="0" borderId="21" xfId="0" applyNumberFormat="1" applyFont="1" applyBorder="1" applyAlignment="1">
      <alignment horizontal="center" vertical="center"/>
    </xf>
    <xf numFmtId="6" fontId="1" fillId="0" borderId="2" xfId="0" applyNumberFormat="1" applyFont="1" applyBorder="1" applyAlignment="1">
      <alignment horizontal="center" vertical="center"/>
    </xf>
    <xf numFmtId="0" fontId="1" fillId="0" borderId="25" xfId="0" applyFont="1" applyBorder="1"/>
    <xf numFmtId="0" fontId="2" fillId="4" borderId="4" xfId="0" applyFont="1" applyFill="1" applyBorder="1" applyAlignment="1">
      <alignment horizontal="center" vertical="center"/>
    </xf>
    <xf numFmtId="0" fontId="6" fillId="2" borderId="3" xfId="0" applyFont="1" applyFill="1" applyBorder="1"/>
    <xf numFmtId="0" fontId="6" fillId="7" borderId="3" xfId="0" applyFont="1" applyFill="1" applyBorder="1"/>
    <xf numFmtId="0" fontId="0" fillId="6" borderId="3" xfId="0" applyFill="1" applyBorder="1" applyProtection="1">
      <protection hidden="1"/>
    </xf>
    <xf numFmtId="0" fontId="0" fillId="5" borderId="3" xfId="0" applyFill="1" applyBorder="1" applyAlignment="1" applyProtection="1">
      <alignment horizontal="right"/>
      <protection locked="0"/>
    </xf>
    <xf numFmtId="164" fontId="0" fillId="5" borderId="3" xfId="0" applyNumberFormat="1" applyFill="1" applyBorder="1" applyProtection="1">
      <protection locked="0"/>
    </xf>
    <xf numFmtId="0" fontId="7" fillId="0" borderId="0" xfId="0" applyFont="1" applyAlignment="1">
      <alignment wrapText="1"/>
    </xf>
    <xf numFmtId="0" fontId="8" fillId="10" borderId="14" xfId="0" applyFont="1" applyFill="1" applyBorder="1" applyAlignment="1">
      <alignment horizontal="center" vertical="center"/>
    </xf>
    <xf numFmtId="0" fontId="7" fillId="0" borderId="14" xfId="0" applyFont="1" applyBorder="1" applyAlignment="1">
      <alignment horizontal="center" vertical="center"/>
    </xf>
    <xf numFmtId="0" fontId="7" fillId="0" borderId="23" xfId="0" applyFont="1" applyBorder="1" applyAlignment="1">
      <alignment horizontal="center" vertical="center"/>
    </xf>
    <xf numFmtId="0" fontId="8" fillId="10" borderId="22" xfId="0" applyFont="1" applyFill="1" applyBorder="1" applyAlignment="1">
      <alignment horizontal="center" vertical="center"/>
    </xf>
    <xf numFmtId="0" fontId="7" fillId="0" borderId="22" xfId="0" applyFont="1" applyBorder="1" applyAlignment="1">
      <alignment horizontal="center" vertical="center"/>
    </xf>
    <xf numFmtId="0" fontId="7" fillId="0" borderId="20" xfId="0" applyFont="1" applyBorder="1" applyAlignment="1">
      <alignment horizontal="center" vertical="center"/>
    </xf>
    <xf numFmtId="0" fontId="1" fillId="0" borderId="0" xfId="0" applyFont="1" applyAlignment="1">
      <alignment wrapText="1"/>
    </xf>
    <xf numFmtId="0" fontId="8" fillId="8" borderId="26" xfId="0" applyFont="1" applyFill="1" applyBorder="1" applyAlignment="1">
      <alignment horizontal="center"/>
    </xf>
    <xf numFmtId="0" fontId="5" fillId="2" borderId="27" xfId="0" applyFont="1" applyFill="1" applyBorder="1" applyAlignment="1">
      <alignment horizontal="center" vertical="center"/>
    </xf>
    <xf numFmtId="0" fontId="5" fillId="7" borderId="28" xfId="0" applyFont="1" applyFill="1" applyBorder="1" applyAlignment="1">
      <alignment horizontal="center" vertical="center"/>
    </xf>
    <xf numFmtId="0" fontId="6" fillId="2" borderId="29" xfId="0" applyFont="1" applyFill="1" applyBorder="1"/>
    <xf numFmtId="0" fontId="6" fillId="7" borderId="25" xfId="0" applyFont="1" applyFill="1" applyBorder="1"/>
    <xf numFmtId="0" fontId="6" fillId="0" borderId="0" xfId="0" applyFont="1"/>
    <xf numFmtId="164" fontId="0" fillId="0" borderId="0" xfId="0" applyNumberFormat="1" applyProtection="1">
      <protection locked="0"/>
    </xf>
    <xf numFmtId="0" fontId="0" fillId="5" borderId="29" xfId="0" applyFill="1" applyBorder="1" applyProtection="1">
      <protection locked="0"/>
    </xf>
    <xf numFmtId="164" fontId="0" fillId="6" borderId="25" xfId="0" applyNumberFormat="1" applyFill="1" applyBorder="1" applyProtection="1">
      <protection hidden="1"/>
    </xf>
    <xf numFmtId="0" fontId="7" fillId="0" borderId="0" xfId="0" applyFont="1" applyAlignment="1">
      <alignment horizontal="left" wrapText="1"/>
    </xf>
    <xf numFmtId="0" fontId="10" fillId="0" borderId="0" xfId="0" applyFont="1" applyAlignment="1">
      <alignment horizontal="center"/>
    </xf>
    <xf numFmtId="0" fontId="7" fillId="0" borderId="0" xfId="0" applyFont="1" applyAlignment="1">
      <alignment horizontal="left"/>
    </xf>
    <xf numFmtId="0" fontId="8" fillId="0" borderId="0" xfId="0" applyFont="1" applyAlignment="1">
      <alignment horizontal="left" vertical="center" wrapText="1"/>
    </xf>
    <xf numFmtId="0" fontId="2" fillId="9" borderId="13" xfId="0" applyFont="1" applyFill="1" applyBorder="1" applyAlignment="1">
      <alignment horizontal="center" vertical="center" wrapText="1"/>
    </xf>
    <xf numFmtId="0" fontId="2" fillId="9" borderId="19" xfId="0" applyFont="1" applyFill="1" applyBorder="1" applyAlignment="1">
      <alignment horizontal="center" vertical="center"/>
    </xf>
    <xf numFmtId="0" fontId="2" fillId="9" borderId="4" xfId="0" applyFont="1" applyFill="1" applyBorder="1" applyAlignment="1">
      <alignment horizontal="center" vertical="center"/>
    </xf>
    <xf numFmtId="0" fontId="7" fillId="0" borderId="0" xfId="0" applyFont="1" applyAlignment="1">
      <alignment horizontal="center" wrapText="1"/>
    </xf>
    <xf numFmtId="0" fontId="8" fillId="0" borderId="0" xfId="0" applyFont="1" applyAlignment="1">
      <alignment horizontal="center"/>
    </xf>
    <xf numFmtId="0" fontId="11" fillId="0" borderId="0" xfId="0" applyFont="1" applyAlignment="1">
      <alignment horizontal="center"/>
    </xf>
    <xf numFmtId="0" fontId="12" fillId="0" borderId="3" xfId="1" applyFont="1" applyBorder="1" applyAlignment="1">
      <alignment horizontal="center" vertical="center"/>
    </xf>
    <xf numFmtId="0" fontId="3" fillId="0" borderId="3" xfId="1" applyBorder="1" applyAlignment="1">
      <alignment horizontal="center" vertical="center"/>
    </xf>
    <xf numFmtId="0" fontId="8" fillId="8" borderId="3" xfId="0" applyFont="1" applyFill="1" applyBorder="1" applyAlignment="1">
      <alignment horizontal="center"/>
    </xf>
    <xf numFmtId="0" fontId="2" fillId="3" borderId="1" xfId="0" applyFont="1" applyFill="1" applyBorder="1" applyAlignment="1">
      <alignment horizontal="center"/>
    </xf>
    <xf numFmtId="0" fontId="2" fillId="3" borderId="2" xfId="0" applyFont="1" applyFill="1" applyBorder="1" applyAlignment="1">
      <alignment horizontal="center"/>
    </xf>
    <xf numFmtId="0" fontId="2" fillId="3" borderId="1" xfId="0" applyFont="1" applyFill="1" applyBorder="1" applyAlignment="1">
      <alignment horizontal="center" wrapText="1"/>
    </xf>
    <xf numFmtId="0" fontId="2" fillId="3" borderId="2" xfId="0" applyFont="1" applyFill="1" applyBorder="1" applyAlignment="1">
      <alignment horizontal="center" wrapText="1"/>
    </xf>
    <xf numFmtId="0" fontId="2" fillId="4" borderId="6" xfId="0" applyFont="1" applyFill="1" applyBorder="1" applyAlignment="1">
      <alignment horizontal="center" vertical="center"/>
    </xf>
    <xf numFmtId="0" fontId="2" fillId="4" borderId="24" xfId="0" applyFont="1" applyFill="1" applyBorder="1" applyAlignment="1">
      <alignment horizontal="center" vertical="center"/>
    </xf>
    <xf numFmtId="0" fontId="2" fillId="4" borderId="23"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23" xfId="0" applyFont="1" applyFill="1" applyBorder="1" applyAlignment="1">
      <alignment horizontal="center" vertical="center"/>
    </xf>
    <xf numFmtId="0" fontId="2" fillId="3" borderId="22"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Medium9"/>
  <colors>
    <mruColors>
      <color rgb="FF006272"/>
      <color rgb="FF002A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huduser.gov/portal/sites/default/files/datasets/haf-il/HAF_100_150_IncomeLimits_2025.xlsx" TargetMode="External"/><Relationship Id="rId1" Type="http://schemas.openxmlformats.org/officeDocument/2006/relationships/hyperlink" Target="https://www.huduser.gov/portal/datasets/il/il25/Section8-FY25.xls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F10E2-DE73-418B-8915-341FB610CA6B}">
  <dimension ref="A1:G33"/>
  <sheetViews>
    <sheetView showGridLines="0" topLeftCell="A10" workbookViewId="0">
      <selection activeCell="A8" sqref="A8:C8"/>
    </sheetView>
  </sheetViews>
  <sheetFormatPr defaultRowHeight="15" x14ac:dyDescent="0.25"/>
  <cols>
    <col min="1" max="2" width="27.42578125" bestFit="1" customWidth="1"/>
    <col min="3" max="3" width="67.140625" customWidth="1"/>
    <col min="4" max="4" width="14.42578125" bestFit="1" customWidth="1"/>
    <col min="5" max="5" width="12.42578125" bestFit="1" customWidth="1"/>
  </cols>
  <sheetData>
    <row r="1" spans="1:5" x14ac:dyDescent="0.25">
      <c r="A1" s="56" t="s">
        <v>87</v>
      </c>
      <c r="B1" s="56"/>
      <c r="C1" s="56"/>
      <c r="D1" s="1"/>
      <c r="E1" s="1"/>
    </row>
    <row r="2" spans="1:5" x14ac:dyDescent="0.25">
      <c r="A2" s="57" t="s">
        <v>88</v>
      </c>
      <c r="B2" s="57"/>
      <c r="C2" s="57"/>
      <c r="D2" s="1"/>
      <c r="E2" s="1"/>
    </row>
    <row r="3" spans="1:5" ht="48.6" customHeight="1" thickBot="1" x14ac:dyDescent="0.3">
      <c r="A3" s="55" t="s">
        <v>100</v>
      </c>
      <c r="B3" s="55"/>
      <c r="C3" s="55"/>
      <c r="D3" s="1"/>
      <c r="E3" s="1"/>
    </row>
    <row r="4" spans="1:5" x14ac:dyDescent="0.25">
      <c r="A4" s="39" t="s">
        <v>64</v>
      </c>
      <c r="B4" s="60" t="s">
        <v>78</v>
      </c>
      <c r="C4" s="60"/>
      <c r="D4" s="1"/>
      <c r="E4" s="1"/>
    </row>
    <row r="5" spans="1:5" x14ac:dyDescent="0.25">
      <c r="A5" s="40" t="s">
        <v>3</v>
      </c>
      <c r="B5" s="58" t="s">
        <v>79</v>
      </c>
      <c r="C5" s="58"/>
      <c r="D5" s="1"/>
      <c r="E5" s="1"/>
    </row>
    <row r="6" spans="1:5" ht="15.75" thickBot="1" x14ac:dyDescent="0.3">
      <c r="A6" s="41" t="s">
        <v>4</v>
      </c>
      <c r="B6" s="59" t="s">
        <v>80</v>
      </c>
      <c r="C6" s="59"/>
      <c r="D6" s="1"/>
      <c r="E6" s="1"/>
    </row>
    <row r="7" spans="1:5" x14ac:dyDescent="0.25">
      <c r="A7" s="38"/>
      <c r="B7" s="1"/>
      <c r="C7" s="1"/>
      <c r="D7" s="1"/>
      <c r="E7" s="1"/>
    </row>
    <row r="8" spans="1:5" ht="58.5" customHeight="1" x14ac:dyDescent="0.25">
      <c r="A8" s="55" t="s">
        <v>99</v>
      </c>
      <c r="B8" s="55"/>
      <c r="C8" s="55"/>
      <c r="D8" s="1"/>
      <c r="E8" s="1"/>
    </row>
    <row r="9" spans="1:5" ht="15.75" thickBot="1" x14ac:dyDescent="0.3">
      <c r="A9" s="1"/>
      <c r="B9" s="1"/>
      <c r="C9" s="1"/>
      <c r="D9" s="1"/>
      <c r="E9" s="1"/>
    </row>
    <row r="10" spans="1:5" ht="63.6" customHeight="1" thickBot="1" x14ac:dyDescent="0.3">
      <c r="A10" s="52" t="s">
        <v>90</v>
      </c>
      <c r="B10" s="53"/>
      <c r="C10" s="54"/>
      <c r="D10" s="1"/>
      <c r="E10" s="1"/>
    </row>
    <row r="11" spans="1:5" ht="15.75" thickBot="1" x14ac:dyDescent="0.3">
      <c r="A11" s="16" t="s">
        <v>63</v>
      </c>
      <c r="B11" s="18" t="s">
        <v>64</v>
      </c>
      <c r="C11" s="17" t="s">
        <v>65</v>
      </c>
      <c r="D11" s="1"/>
      <c r="E11" s="1"/>
    </row>
    <row r="12" spans="1:5" ht="15.75" thickBot="1" x14ac:dyDescent="0.3">
      <c r="A12" s="20" t="s">
        <v>66</v>
      </c>
      <c r="B12" s="20" t="s">
        <v>67</v>
      </c>
      <c r="C12" s="21" t="s">
        <v>68</v>
      </c>
      <c r="D12" s="1"/>
      <c r="E12" s="1"/>
    </row>
    <row r="13" spans="1:5" ht="15.75" thickBot="1" x14ac:dyDescent="0.3">
      <c r="A13" s="19" t="s">
        <v>69</v>
      </c>
      <c r="B13" s="19" t="s">
        <v>70</v>
      </c>
      <c r="C13" s="15" t="s">
        <v>71</v>
      </c>
      <c r="D13" s="1"/>
      <c r="E13" s="1"/>
    </row>
    <row r="14" spans="1:5" ht="15.75" thickBot="1" x14ac:dyDescent="0.3">
      <c r="A14" s="1"/>
      <c r="B14" s="1"/>
      <c r="C14" s="1"/>
      <c r="D14" s="1"/>
      <c r="E14" s="1"/>
    </row>
    <row r="15" spans="1:5" ht="49.5" customHeight="1" thickBot="1" x14ac:dyDescent="0.3">
      <c r="A15" s="52" t="s">
        <v>91</v>
      </c>
      <c r="B15" s="53"/>
      <c r="C15" s="53"/>
      <c r="D15" s="53"/>
      <c r="E15" s="54"/>
    </row>
    <row r="16" spans="1:5" ht="15.75" thickBot="1" x14ac:dyDescent="0.3">
      <c r="A16" s="18" t="s">
        <v>63</v>
      </c>
      <c r="B16" s="35" t="s">
        <v>64</v>
      </c>
      <c r="C16" s="32" t="s">
        <v>72</v>
      </c>
      <c r="D16" s="18" t="s">
        <v>65</v>
      </c>
      <c r="E16" s="17" t="s">
        <v>73</v>
      </c>
    </row>
    <row r="17" spans="1:7" ht="15.75" thickBot="1" x14ac:dyDescent="0.3">
      <c r="A17" s="20" t="s">
        <v>66</v>
      </c>
      <c r="B17" s="36" t="s">
        <v>67</v>
      </c>
      <c r="C17" s="33" t="s">
        <v>74</v>
      </c>
      <c r="D17" s="20" t="s">
        <v>68</v>
      </c>
      <c r="E17" s="23">
        <v>16000</v>
      </c>
    </row>
    <row r="18" spans="1:7" ht="15.75" thickBot="1" x14ac:dyDescent="0.3">
      <c r="A18" s="20" t="s">
        <v>66</v>
      </c>
      <c r="B18" s="36" t="s">
        <v>67</v>
      </c>
      <c r="C18" s="33" t="s">
        <v>75</v>
      </c>
      <c r="D18" s="20" t="s">
        <v>68</v>
      </c>
      <c r="E18" s="23">
        <v>20000</v>
      </c>
    </row>
    <row r="19" spans="1:7" ht="15.75" thickBot="1" x14ac:dyDescent="0.3">
      <c r="A19" s="20" t="s">
        <v>76</v>
      </c>
      <c r="B19" s="36" t="s">
        <v>77</v>
      </c>
      <c r="C19" s="33" t="s">
        <v>74</v>
      </c>
      <c r="D19" s="20" t="s">
        <v>71</v>
      </c>
      <c r="E19" s="23">
        <v>2000</v>
      </c>
    </row>
    <row r="20" spans="1:7" ht="15.75" thickBot="1" x14ac:dyDescent="0.3">
      <c r="A20" s="19" t="s">
        <v>76</v>
      </c>
      <c r="B20" s="37" t="s">
        <v>77</v>
      </c>
      <c r="C20" s="34" t="s">
        <v>75</v>
      </c>
      <c r="D20" s="19" t="s">
        <v>71</v>
      </c>
      <c r="E20" s="22">
        <v>4000</v>
      </c>
    </row>
    <row r="22" spans="1:7" x14ac:dyDescent="0.25">
      <c r="A22" s="49" t="s">
        <v>89</v>
      </c>
      <c r="B22" s="49"/>
      <c r="C22" s="49"/>
      <c r="G22" s="31"/>
    </row>
    <row r="23" spans="1:7" ht="33" customHeight="1" x14ac:dyDescent="0.25">
      <c r="A23" s="51" t="s">
        <v>92</v>
      </c>
      <c r="B23" s="51"/>
      <c r="C23" s="51"/>
      <c r="D23" s="51"/>
      <c r="E23" s="51"/>
    </row>
    <row r="24" spans="1:7" x14ac:dyDescent="0.25">
      <c r="A24" s="50" t="s">
        <v>93</v>
      </c>
      <c r="B24" s="50"/>
      <c r="C24" s="50"/>
      <c r="D24" s="50"/>
      <c r="E24" s="50"/>
    </row>
    <row r="25" spans="1:7" x14ac:dyDescent="0.25">
      <c r="A25" s="48" t="s">
        <v>95</v>
      </c>
      <c r="B25" s="50"/>
      <c r="C25" s="50"/>
      <c r="D25" s="50"/>
      <c r="E25" s="50"/>
    </row>
    <row r="26" spans="1:7" x14ac:dyDescent="0.25">
      <c r="A26" s="50" t="s">
        <v>96</v>
      </c>
      <c r="B26" s="50"/>
      <c r="C26" s="50"/>
      <c r="D26" s="50"/>
      <c r="E26" s="50"/>
    </row>
    <row r="27" spans="1:7" ht="29.45" customHeight="1" x14ac:dyDescent="0.25">
      <c r="A27" s="48" t="s">
        <v>97</v>
      </c>
      <c r="B27" s="48"/>
      <c r="C27" s="48"/>
      <c r="D27" s="48"/>
      <c r="E27" s="48"/>
    </row>
    <row r="28" spans="1:7" ht="57.95" customHeight="1" x14ac:dyDescent="0.25">
      <c r="A28" s="48" t="s">
        <v>94</v>
      </c>
      <c r="B28" s="48"/>
      <c r="C28" s="48"/>
      <c r="D28" s="48"/>
      <c r="E28" s="48"/>
    </row>
    <row r="29" spans="1:7" ht="43.5" customHeight="1" x14ac:dyDescent="0.25">
      <c r="A29" s="48" t="s">
        <v>98</v>
      </c>
      <c r="B29" s="48"/>
      <c r="C29" s="48"/>
      <c r="D29" s="48"/>
      <c r="E29" s="48"/>
    </row>
    <row r="30" spans="1:7" x14ac:dyDescent="0.25">
      <c r="A30" s="1"/>
    </row>
    <row r="31" spans="1:7" x14ac:dyDescent="0.25">
      <c r="A31" s="1"/>
    </row>
    <row r="32" spans="1:7" x14ac:dyDescent="0.25">
      <c r="A32" s="1"/>
    </row>
    <row r="33" spans="1:1" x14ac:dyDescent="0.25">
      <c r="A33" s="1"/>
    </row>
  </sheetData>
  <sheetProtection algorithmName="SHA-512" hashValue="NRlxKm+YFvdG9CclL4UdAi2C5QY0aiT8DHmxA4ssN7pAeoby6QDcdLZ4APIjnf5vP7A/IbwI5ZYGjcsnD+SeYQ==" saltValue="mpj16gy2u69EJGnaJ20GTw==" spinCount="100000" sheet="1" objects="1" scenarios="1"/>
  <mergeCells count="17">
    <mergeCell ref="A10:C10"/>
    <mergeCell ref="A15:E15"/>
    <mergeCell ref="A8:C8"/>
    <mergeCell ref="A3:C3"/>
    <mergeCell ref="A1:C1"/>
    <mergeCell ref="A2:C2"/>
    <mergeCell ref="B5:C5"/>
    <mergeCell ref="B6:C6"/>
    <mergeCell ref="B4:C4"/>
    <mergeCell ref="A29:E29"/>
    <mergeCell ref="A22:C22"/>
    <mergeCell ref="A24:E24"/>
    <mergeCell ref="A25:E25"/>
    <mergeCell ref="A23:E23"/>
    <mergeCell ref="A28:E28"/>
    <mergeCell ref="A27:E27"/>
    <mergeCell ref="A26:E26"/>
  </mergeCells>
  <hyperlinks>
    <hyperlink ref="B5" r:id="rId1" xr:uid="{4D40D136-DCB2-441D-99B7-3E910DA81F69}"/>
    <hyperlink ref="B6" r:id="rId2" xr:uid="{B486A749-CCCE-4014-BEDC-AAC2024A885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409D6-AC19-4E47-A86B-0647D9D58C12}">
  <dimension ref="B4:C10"/>
  <sheetViews>
    <sheetView showGridLines="0" tabSelected="1" workbookViewId="0">
      <selection activeCell="C10" sqref="C10"/>
    </sheetView>
  </sheetViews>
  <sheetFormatPr defaultRowHeight="15" x14ac:dyDescent="0.25"/>
  <cols>
    <col min="2" max="2" width="18.5703125" bestFit="1" customWidth="1"/>
    <col min="3" max="3" width="69.85546875" bestFit="1" customWidth="1"/>
  </cols>
  <sheetData>
    <row r="4" spans="2:3" x14ac:dyDescent="0.25">
      <c r="B4" s="26" t="s">
        <v>81</v>
      </c>
      <c r="C4" s="29" t="s">
        <v>50</v>
      </c>
    </row>
    <row r="5" spans="2:3" x14ac:dyDescent="0.25">
      <c r="B5" s="42" t="s">
        <v>82</v>
      </c>
      <c r="C5" s="46">
        <v>4</v>
      </c>
    </row>
    <row r="6" spans="2:3" x14ac:dyDescent="0.25">
      <c r="B6" s="26" t="s">
        <v>83</v>
      </c>
      <c r="C6" s="30">
        <v>100000</v>
      </c>
    </row>
    <row r="7" spans="2:3" x14ac:dyDescent="0.25">
      <c r="B7" s="44"/>
      <c r="C7" s="45"/>
    </row>
    <row r="8" spans="2:3" x14ac:dyDescent="0.25">
      <c r="B8" s="27" t="s">
        <v>84</v>
      </c>
      <c r="C8" s="28" t="str" cm="1">
        <f t="array" ref="C8">IF(C6&lt;=INDEX(AMI!C11:R65,MATCH(C4,AMI!B11:B65,0),MATCH(C5,AMI!C8:R8,0)),"Eligible for 100% rebate coverage for HER; Eligible for 100% rebate coverage for HEAR",IF(C6&lt;=INDEX(AMI!C11:R65,MATCH(C4,AMI!B11:B65,0),MATCH(C5,AMI!C8:R8,0)+1),"Eligible for 50% rebate coverage for HER; Eligible for 50% rebate coverage for HEAR","Eligible for 50% rebate coverage for HER; Not eligible for HEAR"))</f>
        <v>Eligible for 50% rebate coverage for HER; Eligible for 50% rebate coverage for HEAR</v>
      </c>
    </row>
    <row r="9" spans="2:3" x14ac:dyDescent="0.25">
      <c r="B9" s="43" t="s">
        <v>85</v>
      </c>
      <c r="C9" s="47" t="str" cm="1">
        <f t="array" ref="C9">IF(C6&lt;=INDEX(AMI!C11:R65,MATCH(C4,AMI!B11:B65,0),MATCH(C5,AMI!C8:R8,0)),"Eligible for 100% rebate coverage for HEAR",IF(C6&lt;=INDEX(AMI!C11:R65,MATCH(C4,AMI!B11:B65,0),MATCH(C5,AMI!C8:R8,0)+1),"Eligible for 50% rebate coverage for HEAR","Not eligible for HEAR"))</f>
        <v>Eligible for 50% rebate coverage for HEAR</v>
      </c>
    </row>
    <row r="10" spans="2:3" x14ac:dyDescent="0.25">
      <c r="B10" s="27" t="s">
        <v>86</v>
      </c>
      <c r="C10" s="28" t="str" cm="1">
        <f t="array" ref="C10">IF(C6&lt;=INDEX(AMI!C11:R65,MATCH(C4,AMI!B11:B65,0),MATCH(C5,AMI!C8:R8,0)),"Eligible for 100% rebate coverage for HER",IF(C6&lt;=INDEX(AMI!C11:R65,MATCH(C4,AMI!B11:B65,0),MATCH(C5,AMI!C8:R8,0)+1),"Eligible for 50% rebate coverage for HER","Eligible for 50% rebate coverage for HER"))</f>
        <v>Eligible for 50% rebate coverage for HER</v>
      </c>
    </row>
  </sheetData>
  <sheetProtection algorithmName="SHA-512" hashValue="Yw9VxkStlMMwCsYc3RqEjiScAAIZe0KWbpcAL8ynmnHPh5S4bjUe+xq0ygd0Nu1Qhur5MlsscT5JxrwXlid0mw==" saltValue="BjPBl1RtqJExBEikmpTWRQ==" spinCount="100000" sheet="1" objects="1" scenarios="1"/>
  <dataValidations count="1">
    <dataValidation type="list" allowBlank="1" showInputMessage="1" showErrorMessage="1" sqref="C5" xr:uid="{68775307-7DE7-43DF-B054-AE0BA2C7A700}">
      <formula1>"1,2,3,4,5,6,7,8"</formula1>
    </dataValidation>
  </dataValidation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A8F9F684-4089-4061-8C2C-5287F653E9B9}">
          <x14:formula1>
            <xm:f>AMI!$B$11:$B$65</xm:f>
          </x14:formula1>
          <xm:sqref>C4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5"/>
  <sheetViews>
    <sheetView showGridLines="0" topLeftCell="A8" zoomScaleNormal="80" workbookViewId="0">
      <selection activeCell="C17" sqref="C17"/>
    </sheetView>
  </sheetViews>
  <sheetFormatPr defaultColWidth="17" defaultRowHeight="14.25" x14ac:dyDescent="0.2"/>
  <cols>
    <col min="1" max="1" width="15.42578125" style="1" customWidth="1"/>
    <col min="2" max="2" width="18.85546875" style="1" customWidth="1"/>
    <col min="3" max="18" width="22.5703125" style="1" customWidth="1"/>
    <col min="19" max="19" width="17" style="1" customWidth="1"/>
    <col min="20" max="16384" width="17" style="1"/>
  </cols>
  <sheetData>
    <row r="1" spans="1:18" hidden="1" x14ac:dyDescent="0.2"/>
    <row r="2" spans="1:18" hidden="1" x14ac:dyDescent="0.2"/>
    <row r="3" spans="1:18" hidden="1" x14ac:dyDescent="0.2"/>
    <row r="4" spans="1:18" hidden="1" x14ac:dyDescent="0.2"/>
    <row r="5" spans="1:18" hidden="1" x14ac:dyDescent="0.2"/>
    <row r="6" spans="1:18" hidden="1" x14ac:dyDescent="0.2"/>
    <row r="7" spans="1:18" ht="15" hidden="1" thickBot="1" x14ac:dyDescent="0.25"/>
    <row r="8" spans="1:18" ht="15" customHeight="1" thickBot="1" x14ac:dyDescent="0.3">
      <c r="A8" s="65" t="s">
        <v>0</v>
      </c>
      <c r="B8" s="25" t="s">
        <v>1</v>
      </c>
      <c r="C8" s="61">
        <v>1</v>
      </c>
      <c r="D8" s="62"/>
      <c r="E8" s="61">
        <v>2</v>
      </c>
      <c r="F8" s="62"/>
      <c r="G8" s="63">
        <v>3</v>
      </c>
      <c r="H8" s="64"/>
      <c r="I8" s="61">
        <v>4</v>
      </c>
      <c r="J8" s="62"/>
      <c r="K8" s="61">
        <v>5</v>
      </c>
      <c r="L8" s="62"/>
      <c r="M8" s="61">
        <v>6</v>
      </c>
      <c r="N8" s="62"/>
      <c r="O8" s="61">
        <v>7</v>
      </c>
      <c r="P8" s="62"/>
      <c r="Q8" s="61">
        <v>8</v>
      </c>
      <c r="R8" s="70"/>
    </row>
    <row r="9" spans="1:18" ht="15" x14ac:dyDescent="0.25">
      <c r="A9" s="66"/>
      <c r="B9" s="68" t="s">
        <v>2</v>
      </c>
      <c r="C9" s="2" t="s">
        <v>3</v>
      </c>
      <c r="D9" s="12" t="s">
        <v>4</v>
      </c>
      <c r="E9" s="2" t="s">
        <v>3</v>
      </c>
      <c r="F9" s="12" t="s">
        <v>4</v>
      </c>
      <c r="G9" s="2" t="s">
        <v>3</v>
      </c>
      <c r="H9" s="12" t="s">
        <v>4</v>
      </c>
      <c r="I9" s="2" t="s">
        <v>3</v>
      </c>
      <c r="J9" s="12" t="s">
        <v>4</v>
      </c>
      <c r="K9" s="2" t="s">
        <v>3</v>
      </c>
      <c r="L9" s="12" t="s">
        <v>4</v>
      </c>
      <c r="M9" s="2" t="s">
        <v>3</v>
      </c>
      <c r="N9" s="12" t="s">
        <v>4</v>
      </c>
      <c r="O9" s="2" t="s">
        <v>3</v>
      </c>
      <c r="P9" s="12" t="s">
        <v>4</v>
      </c>
      <c r="Q9" s="2" t="s">
        <v>3</v>
      </c>
      <c r="R9" s="12" t="s">
        <v>4</v>
      </c>
    </row>
    <row r="10" spans="1:18" ht="15" customHeight="1" thickBot="1" x14ac:dyDescent="0.3">
      <c r="A10" s="67"/>
      <c r="B10" s="69"/>
      <c r="C10" s="13" t="s">
        <v>5</v>
      </c>
      <c r="D10" s="14" t="s">
        <v>6</v>
      </c>
      <c r="E10" s="13" t="s">
        <v>5</v>
      </c>
      <c r="F10" s="14" t="s">
        <v>6</v>
      </c>
      <c r="G10" s="13" t="s">
        <v>5</v>
      </c>
      <c r="H10" s="14" t="s">
        <v>6</v>
      </c>
      <c r="I10" s="13" t="s">
        <v>5</v>
      </c>
      <c r="J10" s="14" t="s">
        <v>6</v>
      </c>
      <c r="K10" s="13" t="s">
        <v>5</v>
      </c>
      <c r="L10" s="14" t="s">
        <v>6</v>
      </c>
      <c r="M10" s="13" t="s">
        <v>5</v>
      </c>
      <c r="N10" s="14" t="s">
        <v>6</v>
      </c>
      <c r="O10" s="13" t="s">
        <v>5</v>
      </c>
      <c r="P10" s="14" t="s">
        <v>6</v>
      </c>
      <c r="Q10" s="13" t="s">
        <v>5</v>
      </c>
      <c r="R10" s="14" t="s">
        <v>6</v>
      </c>
    </row>
    <row r="11" spans="1:18" x14ac:dyDescent="0.2">
      <c r="A11" s="24" t="s">
        <v>7</v>
      </c>
      <c r="B11" s="24" t="s">
        <v>8</v>
      </c>
      <c r="C11" s="10">
        <v>39950</v>
      </c>
      <c r="D11" s="11">
        <v>104200</v>
      </c>
      <c r="E11" s="6">
        <v>45650</v>
      </c>
      <c r="F11" s="5">
        <v>104200</v>
      </c>
      <c r="G11" s="4">
        <v>51350</v>
      </c>
      <c r="H11" s="5">
        <v>104200</v>
      </c>
      <c r="I11" s="4">
        <v>57050</v>
      </c>
      <c r="J11" s="5">
        <v>106950</v>
      </c>
      <c r="K11" s="4">
        <v>61650</v>
      </c>
      <c r="L11" s="5">
        <v>115550</v>
      </c>
      <c r="M11" s="4">
        <v>66200</v>
      </c>
      <c r="N11" s="5">
        <v>124100</v>
      </c>
      <c r="O11" s="4">
        <v>70750</v>
      </c>
      <c r="P11" s="5">
        <v>132650</v>
      </c>
      <c r="Q11" s="6">
        <v>75350</v>
      </c>
      <c r="R11" s="5">
        <v>141200</v>
      </c>
    </row>
    <row r="12" spans="1:18" x14ac:dyDescent="0.2">
      <c r="A12" s="3" t="s">
        <v>7</v>
      </c>
      <c r="B12" s="3" t="s">
        <v>9</v>
      </c>
      <c r="C12" s="7">
        <v>50200</v>
      </c>
      <c r="D12" s="5">
        <v>104200</v>
      </c>
      <c r="E12" s="8">
        <v>57400</v>
      </c>
      <c r="F12" s="5">
        <v>107550</v>
      </c>
      <c r="G12" s="9">
        <v>64550</v>
      </c>
      <c r="H12" s="5">
        <v>121000</v>
      </c>
      <c r="I12" s="4">
        <v>71700</v>
      </c>
      <c r="J12" s="5">
        <v>134400</v>
      </c>
      <c r="K12" s="9">
        <v>77450</v>
      </c>
      <c r="L12" s="5">
        <v>145200</v>
      </c>
      <c r="M12" s="9">
        <v>83200</v>
      </c>
      <c r="N12" s="5">
        <v>155950</v>
      </c>
      <c r="O12" s="8">
        <v>88950</v>
      </c>
      <c r="P12" s="5">
        <v>166700</v>
      </c>
      <c r="Q12" s="4">
        <v>94650</v>
      </c>
      <c r="R12" s="5">
        <v>177450</v>
      </c>
    </row>
    <row r="13" spans="1:18" x14ac:dyDescent="0.2">
      <c r="A13" s="3" t="s">
        <v>7</v>
      </c>
      <c r="B13" s="3" t="s">
        <v>10</v>
      </c>
      <c r="C13" s="4">
        <v>42200</v>
      </c>
      <c r="D13" s="5">
        <v>104200</v>
      </c>
      <c r="E13" s="4">
        <v>48200</v>
      </c>
      <c r="F13" s="5">
        <v>104200</v>
      </c>
      <c r="G13" s="4">
        <v>54250</v>
      </c>
      <c r="H13" s="5">
        <v>104200</v>
      </c>
      <c r="I13" s="8">
        <v>60250</v>
      </c>
      <c r="J13" s="5">
        <v>112950</v>
      </c>
      <c r="K13" s="4">
        <v>65100</v>
      </c>
      <c r="L13" s="5">
        <v>122000</v>
      </c>
      <c r="M13" s="4">
        <v>69900</v>
      </c>
      <c r="N13" s="5">
        <v>131050</v>
      </c>
      <c r="O13" s="4">
        <v>74750</v>
      </c>
      <c r="P13" s="5">
        <v>140100</v>
      </c>
      <c r="Q13" s="4">
        <v>79550</v>
      </c>
      <c r="R13" s="5">
        <v>149100</v>
      </c>
    </row>
    <row r="14" spans="1:18" x14ac:dyDescent="0.2">
      <c r="A14" s="3" t="s">
        <v>7</v>
      </c>
      <c r="B14" s="3" t="s">
        <v>11</v>
      </c>
      <c r="C14" s="7">
        <v>39950</v>
      </c>
      <c r="D14" s="5">
        <v>104200</v>
      </c>
      <c r="E14" s="8">
        <v>45650</v>
      </c>
      <c r="F14" s="5">
        <v>104200</v>
      </c>
      <c r="G14" s="7">
        <v>51350</v>
      </c>
      <c r="H14" s="5">
        <v>104200</v>
      </c>
      <c r="I14" s="4">
        <v>57050</v>
      </c>
      <c r="J14" s="5">
        <v>106950</v>
      </c>
      <c r="K14" s="7">
        <v>61650</v>
      </c>
      <c r="L14" s="5">
        <v>115550</v>
      </c>
      <c r="M14" s="7">
        <v>66200</v>
      </c>
      <c r="N14" s="5">
        <v>124100</v>
      </c>
      <c r="O14" s="8">
        <v>70750</v>
      </c>
      <c r="P14" s="5">
        <v>132650</v>
      </c>
      <c r="Q14" s="4">
        <v>75350</v>
      </c>
      <c r="R14" s="5">
        <v>141200</v>
      </c>
    </row>
    <row r="15" spans="1:18" x14ac:dyDescent="0.2">
      <c r="A15" s="3" t="s">
        <v>7</v>
      </c>
      <c r="B15" s="3" t="s">
        <v>12</v>
      </c>
      <c r="C15" s="4">
        <v>47750</v>
      </c>
      <c r="D15" s="5">
        <v>104200</v>
      </c>
      <c r="E15" s="4">
        <v>54550</v>
      </c>
      <c r="F15" s="5">
        <v>104200</v>
      </c>
      <c r="G15" s="4">
        <v>61350</v>
      </c>
      <c r="H15" s="5">
        <v>115050</v>
      </c>
      <c r="I15" s="8">
        <v>68150</v>
      </c>
      <c r="J15" s="5">
        <v>127800</v>
      </c>
      <c r="K15" s="4">
        <v>73650</v>
      </c>
      <c r="L15" s="5">
        <v>138050</v>
      </c>
      <c r="M15" s="4">
        <v>79100</v>
      </c>
      <c r="N15" s="5">
        <v>148250</v>
      </c>
      <c r="O15" s="4">
        <v>84550</v>
      </c>
      <c r="P15" s="5">
        <v>158500</v>
      </c>
      <c r="Q15" s="4">
        <v>90000</v>
      </c>
      <c r="R15" s="5">
        <v>168700</v>
      </c>
    </row>
    <row r="16" spans="1:18" x14ac:dyDescent="0.2">
      <c r="A16" s="3" t="s">
        <v>7</v>
      </c>
      <c r="B16" s="3" t="s">
        <v>13</v>
      </c>
      <c r="C16" s="7">
        <v>43600</v>
      </c>
      <c r="D16" s="5">
        <v>104200</v>
      </c>
      <c r="E16" s="8">
        <v>49800</v>
      </c>
      <c r="F16" s="5">
        <v>104200</v>
      </c>
      <c r="G16" s="7">
        <v>56050</v>
      </c>
      <c r="H16" s="5">
        <v>105050</v>
      </c>
      <c r="I16" s="4">
        <v>62250</v>
      </c>
      <c r="J16" s="5">
        <v>116700</v>
      </c>
      <c r="K16" s="7">
        <v>67250</v>
      </c>
      <c r="L16" s="5">
        <v>126050</v>
      </c>
      <c r="M16" s="7">
        <v>72250</v>
      </c>
      <c r="N16" s="5">
        <v>135400</v>
      </c>
      <c r="O16" s="8">
        <v>77200</v>
      </c>
      <c r="P16" s="5">
        <v>144750</v>
      </c>
      <c r="Q16" s="4">
        <v>82200</v>
      </c>
      <c r="R16" s="5">
        <v>154050</v>
      </c>
    </row>
    <row r="17" spans="1:18" x14ac:dyDescent="0.2">
      <c r="A17" s="3" t="s">
        <v>7</v>
      </c>
      <c r="B17" s="3" t="s">
        <v>14</v>
      </c>
      <c r="C17" s="4">
        <v>39950</v>
      </c>
      <c r="D17" s="5">
        <v>104200</v>
      </c>
      <c r="E17" s="4">
        <v>45650</v>
      </c>
      <c r="F17" s="5">
        <v>104200</v>
      </c>
      <c r="G17" s="4">
        <v>51350</v>
      </c>
      <c r="H17" s="5">
        <v>104200</v>
      </c>
      <c r="I17" s="8">
        <v>57050</v>
      </c>
      <c r="J17" s="5">
        <v>106950</v>
      </c>
      <c r="K17" s="4">
        <v>61650</v>
      </c>
      <c r="L17" s="5">
        <v>115550</v>
      </c>
      <c r="M17" s="4">
        <v>66200</v>
      </c>
      <c r="N17" s="5">
        <v>124100</v>
      </c>
      <c r="O17" s="4">
        <v>70750</v>
      </c>
      <c r="P17" s="5">
        <v>132650</v>
      </c>
      <c r="Q17" s="4">
        <v>75350</v>
      </c>
      <c r="R17" s="5">
        <v>141200</v>
      </c>
    </row>
    <row r="18" spans="1:18" x14ac:dyDescent="0.2">
      <c r="A18" s="3" t="s">
        <v>7</v>
      </c>
      <c r="B18" s="3" t="s">
        <v>15</v>
      </c>
      <c r="C18" s="7">
        <v>43050</v>
      </c>
      <c r="D18" s="5">
        <v>104200</v>
      </c>
      <c r="E18" s="8">
        <v>49200</v>
      </c>
      <c r="F18" s="5">
        <v>104200</v>
      </c>
      <c r="G18" s="7">
        <v>55350</v>
      </c>
      <c r="H18" s="5">
        <v>104200</v>
      </c>
      <c r="I18" s="4">
        <v>61450</v>
      </c>
      <c r="J18" s="5">
        <v>115200</v>
      </c>
      <c r="K18" s="7">
        <v>66400</v>
      </c>
      <c r="L18" s="5">
        <v>124450</v>
      </c>
      <c r="M18" s="7">
        <v>71300</v>
      </c>
      <c r="N18" s="5">
        <v>133650</v>
      </c>
      <c r="O18" s="8">
        <v>76200</v>
      </c>
      <c r="P18" s="5">
        <v>142850</v>
      </c>
      <c r="Q18" s="4">
        <v>81150</v>
      </c>
      <c r="R18" s="5">
        <v>152100</v>
      </c>
    </row>
    <row r="19" spans="1:18" x14ac:dyDescent="0.2">
      <c r="A19" s="3" t="s">
        <v>7</v>
      </c>
      <c r="B19" s="3" t="s">
        <v>16</v>
      </c>
      <c r="C19" s="4">
        <v>47250</v>
      </c>
      <c r="D19" s="5">
        <v>104200</v>
      </c>
      <c r="E19" s="4">
        <v>54000</v>
      </c>
      <c r="F19" s="5">
        <v>104200</v>
      </c>
      <c r="G19" s="4">
        <v>60750</v>
      </c>
      <c r="H19" s="5">
        <v>113950</v>
      </c>
      <c r="I19" s="8">
        <v>67500</v>
      </c>
      <c r="J19" s="5">
        <v>126600</v>
      </c>
      <c r="K19" s="4">
        <v>72900</v>
      </c>
      <c r="L19" s="5">
        <v>136750</v>
      </c>
      <c r="M19" s="4">
        <v>78300</v>
      </c>
      <c r="N19" s="5">
        <v>146900</v>
      </c>
      <c r="O19" s="4">
        <v>83700</v>
      </c>
      <c r="P19" s="5">
        <v>157000</v>
      </c>
      <c r="Q19" s="4">
        <v>89100</v>
      </c>
      <c r="R19" s="5">
        <v>167150</v>
      </c>
    </row>
    <row r="20" spans="1:18" x14ac:dyDescent="0.2">
      <c r="A20" s="3" t="s">
        <v>7</v>
      </c>
      <c r="B20" s="3" t="s">
        <v>17</v>
      </c>
      <c r="C20" s="7">
        <v>40350</v>
      </c>
      <c r="D20" s="5">
        <v>104200</v>
      </c>
      <c r="E20" s="8">
        <v>46100</v>
      </c>
      <c r="F20" s="5">
        <v>104200</v>
      </c>
      <c r="G20" s="7">
        <v>51850</v>
      </c>
      <c r="H20" s="5">
        <v>104200</v>
      </c>
      <c r="I20" s="4">
        <v>57600</v>
      </c>
      <c r="J20" s="5">
        <v>108000</v>
      </c>
      <c r="K20" s="7">
        <v>62250</v>
      </c>
      <c r="L20" s="5">
        <v>116650</v>
      </c>
      <c r="M20" s="7">
        <v>66850</v>
      </c>
      <c r="N20" s="5">
        <v>125300</v>
      </c>
      <c r="O20" s="8">
        <v>71450</v>
      </c>
      <c r="P20" s="5">
        <v>133950</v>
      </c>
      <c r="Q20" s="4">
        <v>76050</v>
      </c>
      <c r="R20" s="5">
        <v>142600</v>
      </c>
    </row>
    <row r="21" spans="1:18" x14ac:dyDescent="0.2">
      <c r="A21" s="3" t="s">
        <v>7</v>
      </c>
      <c r="B21" s="3" t="s">
        <v>18</v>
      </c>
      <c r="C21" s="4">
        <v>39950</v>
      </c>
      <c r="D21" s="5">
        <v>104200</v>
      </c>
      <c r="E21" s="4">
        <v>45650</v>
      </c>
      <c r="F21" s="5">
        <v>104200</v>
      </c>
      <c r="G21" s="4">
        <v>51350</v>
      </c>
      <c r="H21" s="5">
        <v>104200</v>
      </c>
      <c r="I21" s="8">
        <v>57050</v>
      </c>
      <c r="J21" s="5">
        <v>106950</v>
      </c>
      <c r="K21" s="4">
        <v>61650</v>
      </c>
      <c r="L21" s="5">
        <v>115550</v>
      </c>
      <c r="M21" s="4">
        <v>66200</v>
      </c>
      <c r="N21" s="5">
        <v>124100</v>
      </c>
      <c r="O21" s="4">
        <v>70750</v>
      </c>
      <c r="P21" s="5">
        <v>132650</v>
      </c>
      <c r="Q21" s="4">
        <v>75350</v>
      </c>
      <c r="R21" s="5">
        <v>141200</v>
      </c>
    </row>
    <row r="22" spans="1:18" x14ac:dyDescent="0.2">
      <c r="A22" s="3" t="s">
        <v>7</v>
      </c>
      <c r="B22" s="3" t="s">
        <v>19</v>
      </c>
      <c r="C22" s="4">
        <v>44800</v>
      </c>
      <c r="D22" s="5">
        <v>104200</v>
      </c>
      <c r="E22" s="6">
        <v>51200</v>
      </c>
      <c r="F22" s="5">
        <v>104200</v>
      </c>
      <c r="G22" s="4">
        <v>57600</v>
      </c>
      <c r="H22" s="5">
        <v>108000</v>
      </c>
      <c r="I22" s="4">
        <v>64000</v>
      </c>
      <c r="J22" s="5">
        <v>120000</v>
      </c>
      <c r="K22" s="4">
        <v>69150</v>
      </c>
      <c r="L22" s="5">
        <v>129600</v>
      </c>
      <c r="M22" s="4">
        <v>74250</v>
      </c>
      <c r="N22" s="5">
        <v>139200</v>
      </c>
      <c r="O22" s="4">
        <v>79400</v>
      </c>
      <c r="P22" s="5">
        <v>148800</v>
      </c>
      <c r="Q22" s="4">
        <v>84500</v>
      </c>
      <c r="R22" s="5">
        <v>158400</v>
      </c>
    </row>
    <row r="23" spans="1:18" x14ac:dyDescent="0.2">
      <c r="A23" s="3" t="s">
        <v>7</v>
      </c>
      <c r="B23" s="3" t="s">
        <v>20</v>
      </c>
      <c r="C23" s="4">
        <v>40250</v>
      </c>
      <c r="D23" s="5">
        <v>104200</v>
      </c>
      <c r="E23" s="4">
        <v>46000</v>
      </c>
      <c r="F23" s="5">
        <v>104200</v>
      </c>
      <c r="G23" s="4">
        <v>51750</v>
      </c>
      <c r="H23" s="5">
        <v>104200</v>
      </c>
      <c r="I23" s="8">
        <v>57450</v>
      </c>
      <c r="J23" s="5">
        <v>107700</v>
      </c>
      <c r="K23" s="4">
        <v>62050</v>
      </c>
      <c r="L23" s="5">
        <v>116350</v>
      </c>
      <c r="M23" s="4">
        <v>66650</v>
      </c>
      <c r="N23" s="5">
        <v>124950</v>
      </c>
      <c r="O23" s="4">
        <v>71250</v>
      </c>
      <c r="P23" s="5">
        <v>133550</v>
      </c>
      <c r="Q23" s="4">
        <v>75850</v>
      </c>
      <c r="R23" s="5">
        <v>142200</v>
      </c>
    </row>
    <row r="24" spans="1:18" x14ac:dyDescent="0.2">
      <c r="A24" s="3" t="s">
        <v>7</v>
      </c>
      <c r="B24" s="3" t="s">
        <v>21</v>
      </c>
      <c r="C24" s="7">
        <v>63350</v>
      </c>
      <c r="D24" s="5">
        <v>118800</v>
      </c>
      <c r="E24" s="8">
        <v>72400</v>
      </c>
      <c r="F24" s="5">
        <v>135750</v>
      </c>
      <c r="G24" s="7">
        <v>81450</v>
      </c>
      <c r="H24" s="5">
        <v>152700</v>
      </c>
      <c r="I24" s="4">
        <v>90500</v>
      </c>
      <c r="J24" s="5">
        <v>169650</v>
      </c>
      <c r="K24" s="7">
        <v>97750</v>
      </c>
      <c r="L24" s="5">
        <v>183250</v>
      </c>
      <c r="M24" s="7">
        <v>105000</v>
      </c>
      <c r="N24" s="5">
        <v>196800</v>
      </c>
      <c r="O24" s="8">
        <v>112250</v>
      </c>
      <c r="P24" s="5">
        <v>210400</v>
      </c>
      <c r="Q24" s="4">
        <v>119500</v>
      </c>
      <c r="R24" s="5">
        <v>223950</v>
      </c>
    </row>
    <row r="25" spans="1:18" x14ac:dyDescent="0.2">
      <c r="A25" s="3" t="s">
        <v>7</v>
      </c>
      <c r="B25" s="3" t="s">
        <v>22</v>
      </c>
      <c r="C25" s="4">
        <v>47750</v>
      </c>
      <c r="D25" s="5">
        <v>104200</v>
      </c>
      <c r="E25" s="4">
        <v>54550</v>
      </c>
      <c r="F25" s="5">
        <v>104200</v>
      </c>
      <c r="G25" s="4">
        <v>61350</v>
      </c>
      <c r="H25" s="5">
        <v>115050</v>
      </c>
      <c r="I25" s="8">
        <v>68150</v>
      </c>
      <c r="J25" s="5">
        <v>127800</v>
      </c>
      <c r="K25" s="4">
        <v>73650</v>
      </c>
      <c r="L25" s="5">
        <v>138050</v>
      </c>
      <c r="M25" s="4">
        <v>79100</v>
      </c>
      <c r="N25" s="5">
        <v>148250</v>
      </c>
      <c r="O25" s="4">
        <v>84550</v>
      </c>
      <c r="P25" s="5">
        <v>158500</v>
      </c>
      <c r="Q25" s="4">
        <v>90000</v>
      </c>
      <c r="R25" s="5">
        <v>168700</v>
      </c>
    </row>
    <row r="26" spans="1:18" x14ac:dyDescent="0.2">
      <c r="A26" s="3" t="s">
        <v>7</v>
      </c>
      <c r="B26" s="3" t="s">
        <v>23</v>
      </c>
      <c r="C26" s="4">
        <v>39950</v>
      </c>
      <c r="D26" s="5">
        <v>104200</v>
      </c>
      <c r="E26" s="8">
        <v>45650</v>
      </c>
      <c r="F26" s="5">
        <v>104200</v>
      </c>
      <c r="G26" s="7">
        <v>51350</v>
      </c>
      <c r="H26" s="5">
        <v>104200</v>
      </c>
      <c r="I26" s="4">
        <v>57050</v>
      </c>
      <c r="J26" s="5">
        <v>106950</v>
      </c>
      <c r="K26" s="7">
        <v>61650</v>
      </c>
      <c r="L26" s="5">
        <v>115550</v>
      </c>
      <c r="M26" s="7">
        <v>66200</v>
      </c>
      <c r="N26" s="5">
        <v>124100</v>
      </c>
      <c r="O26" s="8">
        <v>70750</v>
      </c>
      <c r="P26" s="5">
        <v>132650</v>
      </c>
      <c r="Q26" s="4">
        <v>75350</v>
      </c>
      <c r="R26" s="5">
        <v>141200</v>
      </c>
    </row>
    <row r="27" spans="1:18" x14ac:dyDescent="0.2">
      <c r="A27" s="3" t="s">
        <v>7</v>
      </c>
      <c r="B27" s="3" t="s">
        <v>24</v>
      </c>
      <c r="C27" s="7">
        <v>47450</v>
      </c>
      <c r="D27" s="5">
        <v>104200</v>
      </c>
      <c r="E27" s="4">
        <v>54200</v>
      </c>
      <c r="F27" s="5">
        <v>104200</v>
      </c>
      <c r="G27" s="4">
        <v>61000</v>
      </c>
      <c r="H27" s="5">
        <v>114350</v>
      </c>
      <c r="I27" s="8">
        <v>67750</v>
      </c>
      <c r="J27" s="5">
        <v>127050</v>
      </c>
      <c r="K27" s="4">
        <v>73200</v>
      </c>
      <c r="L27" s="5">
        <v>137250</v>
      </c>
      <c r="M27" s="4">
        <v>78600</v>
      </c>
      <c r="N27" s="5">
        <v>147400</v>
      </c>
      <c r="O27" s="4">
        <v>84050</v>
      </c>
      <c r="P27" s="5">
        <v>157550</v>
      </c>
      <c r="Q27" s="4">
        <v>89450</v>
      </c>
      <c r="R27" s="5">
        <v>167750</v>
      </c>
    </row>
    <row r="28" spans="1:18" x14ac:dyDescent="0.2">
      <c r="A28" s="3" t="s">
        <v>7</v>
      </c>
      <c r="B28" s="3" t="s">
        <v>25</v>
      </c>
      <c r="C28" s="4">
        <v>46550</v>
      </c>
      <c r="D28" s="5">
        <v>104200</v>
      </c>
      <c r="E28" s="8">
        <v>53200</v>
      </c>
      <c r="F28" s="5">
        <v>104200</v>
      </c>
      <c r="G28" s="4">
        <v>59850</v>
      </c>
      <c r="H28" s="5">
        <v>112200</v>
      </c>
      <c r="I28" s="4">
        <v>66500</v>
      </c>
      <c r="J28" s="5">
        <v>124650</v>
      </c>
      <c r="K28" s="7">
        <v>71850</v>
      </c>
      <c r="L28" s="5">
        <v>134650</v>
      </c>
      <c r="M28" s="7">
        <v>77150</v>
      </c>
      <c r="N28" s="5">
        <v>144600</v>
      </c>
      <c r="O28" s="8">
        <v>82500</v>
      </c>
      <c r="P28" s="5">
        <v>154600</v>
      </c>
      <c r="Q28" s="4">
        <v>87800</v>
      </c>
      <c r="R28" s="5">
        <v>164550</v>
      </c>
    </row>
    <row r="29" spans="1:18" x14ac:dyDescent="0.2">
      <c r="A29" s="3" t="s">
        <v>7</v>
      </c>
      <c r="B29" s="3" t="s">
        <v>26</v>
      </c>
      <c r="C29" s="7">
        <v>71500</v>
      </c>
      <c r="D29" s="5">
        <v>134000</v>
      </c>
      <c r="E29" s="4">
        <v>81700</v>
      </c>
      <c r="F29" s="5">
        <v>153150</v>
      </c>
      <c r="G29" s="7">
        <v>91900</v>
      </c>
      <c r="H29" s="5">
        <v>172300</v>
      </c>
      <c r="I29" s="8">
        <v>102100</v>
      </c>
      <c r="J29" s="5">
        <v>191400</v>
      </c>
      <c r="K29" s="4">
        <v>110300</v>
      </c>
      <c r="L29" s="5">
        <v>206750</v>
      </c>
      <c r="M29" s="4">
        <v>118450</v>
      </c>
      <c r="N29" s="5">
        <v>222050</v>
      </c>
      <c r="O29" s="4">
        <v>126650</v>
      </c>
      <c r="P29" s="5">
        <v>237350</v>
      </c>
      <c r="Q29" s="4">
        <v>134800</v>
      </c>
      <c r="R29" s="5">
        <v>252650</v>
      </c>
    </row>
    <row r="30" spans="1:18" x14ac:dyDescent="0.2">
      <c r="A30" s="3" t="s">
        <v>7</v>
      </c>
      <c r="B30" s="3" t="s">
        <v>27</v>
      </c>
      <c r="C30" s="4">
        <v>43050</v>
      </c>
      <c r="D30" s="5">
        <v>104200</v>
      </c>
      <c r="E30" s="8">
        <v>49200</v>
      </c>
      <c r="F30" s="5">
        <v>104200</v>
      </c>
      <c r="G30" s="4">
        <v>55350</v>
      </c>
      <c r="H30" s="5">
        <v>104200</v>
      </c>
      <c r="I30" s="4">
        <v>61450</v>
      </c>
      <c r="J30" s="5">
        <v>115200</v>
      </c>
      <c r="K30" s="7">
        <v>66400</v>
      </c>
      <c r="L30" s="5">
        <v>124450</v>
      </c>
      <c r="M30" s="7">
        <v>71300</v>
      </c>
      <c r="N30" s="5">
        <v>133650</v>
      </c>
      <c r="O30" s="8">
        <v>76200</v>
      </c>
      <c r="P30" s="5">
        <v>142850</v>
      </c>
      <c r="Q30" s="4">
        <v>81150</v>
      </c>
      <c r="R30" s="5">
        <v>152100</v>
      </c>
    </row>
    <row r="31" spans="1:18" x14ac:dyDescent="0.2">
      <c r="A31" s="3" t="s">
        <v>7</v>
      </c>
      <c r="B31" s="3" t="s">
        <v>28</v>
      </c>
      <c r="C31" s="7">
        <v>42200</v>
      </c>
      <c r="D31" s="5">
        <v>104200</v>
      </c>
      <c r="E31" s="4">
        <v>48200</v>
      </c>
      <c r="F31" s="5">
        <v>104200</v>
      </c>
      <c r="G31" s="7">
        <v>54250</v>
      </c>
      <c r="H31" s="5">
        <v>104200</v>
      </c>
      <c r="I31" s="8">
        <v>60250</v>
      </c>
      <c r="J31" s="5">
        <v>112950</v>
      </c>
      <c r="K31" s="4">
        <v>65100</v>
      </c>
      <c r="L31" s="5">
        <v>122000</v>
      </c>
      <c r="M31" s="4">
        <v>69900</v>
      </c>
      <c r="N31" s="5">
        <v>131050</v>
      </c>
      <c r="O31" s="4">
        <v>74750</v>
      </c>
      <c r="P31" s="5">
        <v>140100</v>
      </c>
      <c r="Q31" s="4">
        <v>79550</v>
      </c>
      <c r="R31" s="5">
        <v>149100</v>
      </c>
    </row>
    <row r="32" spans="1:18" x14ac:dyDescent="0.2">
      <c r="A32" s="3" t="s">
        <v>7</v>
      </c>
      <c r="B32" s="3" t="s">
        <v>29</v>
      </c>
      <c r="C32" s="4">
        <v>39950</v>
      </c>
      <c r="D32" s="5">
        <v>104200</v>
      </c>
      <c r="E32" s="8">
        <v>45650</v>
      </c>
      <c r="F32" s="5">
        <v>104200</v>
      </c>
      <c r="G32" s="4">
        <v>51350</v>
      </c>
      <c r="H32" s="5">
        <v>104200</v>
      </c>
      <c r="I32" s="4">
        <v>57050</v>
      </c>
      <c r="J32" s="5">
        <v>106950</v>
      </c>
      <c r="K32" s="7">
        <v>61650</v>
      </c>
      <c r="L32" s="5">
        <v>115550</v>
      </c>
      <c r="M32" s="7">
        <v>66200</v>
      </c>
      <c r="N32" s="5">
        <v>124100</v>
      </c>
      <c r="O32" s="8">
        <v>70750</v>
      </c>
      <c r="P32" s="5">
        <v>132650</v>
      </c>
      <c r="Q32" s="4">
        <v>75350</v>
      </c>
      <c r="R32" s="5">
        <v>141200</v>
      </c>
    </row>
    <row r="33" spans="1:18" x14ac:dyDescent="0.2">
      <c r="A33" s="3" t="s">
        <v>7</v>
      </c>
      <c r="B33" s="3" t="s">
        <v>30</v>
      </c>
      <c r="C33" s="7">
        <v>39950</v>
      </c>
      <c r="D33" s="5">
        <v>104200</v>
      </c>
      <c r="E33" s="4">
        <v>45650</v>
      </c>
      <c r="F33" s="5">
        <v>104200</v>
      </c>
      <c r="G33" s="7">
        <v>51350</v>
      </c>
      <c r="H33" s="5">
        <v>104200</v>
      </c>
      <c r="I33" s="8">
        <v>57050</v>
      </c>
      <c r="J33" s="5">
        <v>106950</v>
      </c>
      <c r="K33" s="4">
        <v>61650</v>
      </c>
      <c r="L33" s="5">
        <v>115550</v>
      </c>
      <c r="M33" s="4">
        <v>66200</v>
      </c>
      <c r="N33" s="5">
        <v>124100</v>
      </c>
      <c r="O33" s="6">
        <v>70750</v>
      </c>
      <c r="P33" s="5">
        <v>132650</v>
      </c>
      <c r="Q33" s="4">
        <v>75350</v>
      </c>
      <c r="R33" s="5">
        <v>141200</v>
      </c>
    </row>
    <row r="34" spans="1:18" x14ac:dyDescent="0.2">
      <c r="A34" s="3" t="s">
        <v>7</v>
      </c>
      <c r="B34" s="3" t="s">
        <v>31</v>
      </c>
      <c r="C34" s="4">
        <v>39950</v>
      </c>
      <c r="D34" s="5">
        <v>104200</v>
      </c>
      <c r="E34" s="8">
        <v>45650</v>
      </c>
      <c r="F34" s="5">
        <v>104200</v>
      </c>
      <c r="G34" s="4">
        <v>51350</v>
      </c>
      <c r="H34" s="5">
        <v>104200</v>
      </c>
      <c r="I34" s="4">
        <v>57050</v>
      </c>
      <c r="J34" s="5">
        <v>106950</v>
      </c>
      <c r="K34" s="7">
        <v>61650</v>
      </c>
      <c r="L34" s="5">
        <v>115550</v>
      </c>
      <c r="M34" s="7">
        <v>66200</v>
      </c>
      <c r="N34" s="5">
        <v>124100</v>
      </c>
      <c r="O34" s="8">
        <v>70750</v>
      </c>
      <c r="P34" s="5">
        <v>132650</v>
      </c>
      <c r="Q34" s="4">
        <v>75350</v>
      </c>
      <c r="R34" s="5">
        <v>141200</v>
      </c>
    </row>
    <row r="35" spans="1:18" x14ac:dyDescent="0.2">
      <c r="A35" s="3" t="s">
        <v>7</v>
      </c>
      <c r="B35" s="3" t="s">
        <v>32</v>
      </c>
      <c r="C35" s="7">
        <v>49800</v>
      </c>
      <c r="D35" s="5">
        <v>104200</v>
      </c>
      <c r="E35" s="4">
        <v>56900</v>
      </c>
      <c r="F35" s="5">
        <v>106700</v>
      </c>
      <c r="G35" s="7">
        <v>64000</v>
      </c>
      <c r="H35" s="5">
        <v>120050</v>
      </c>
      <c r="I35" s="8">
        <v>71100</v>
      </c>
      <c r="J35" s="5">
        <v>133350</v>
      </c>
      <c r="K35" s="4">
        <v>76800</v>
      </c>
      <c r="L35" s="5">
        <v>144050</v>
      </c>
      <c r="M35" s="4">
        <v>82500</v>
      </c>
      <c r="N35" s="5">
        <v>154700</v>
      </c>
      <c r="O35" s="6">
        <v>88200</v>
      </c>
      <c r="P35" s="5">
        <v>165400</v>
      </c>
      <c r="Q35" s="4">
        <v>93900</v>
      </c>
      <c r="R35" s="5">
        <v>176050</v>
      </c>
    </row>
    <row r="36" spans="1:18" x14ac:dyDescent="0.2">
      <c r="A36" s="3" t="s">
        <v>7</v>
      </c>
      <c r="B36" s="3" t="s">
        <v>33</v>
      </c>
      <c r="C36" s="4">
        <v>46000</v>
      </c>
      <c r="D36" s="5">
        <v>104200</v>
      </c>
      <c r="E36" s="8">
        <v>52600</v>
      </c>
      <c r="F36" s="5">
        <v>104200</v>
      </c>
      <c r="G36" s="4">
        <v>59150</v>
      </c>
      <c r="H36" s="5">
        <v>110850</v>
      </c>
      <c r="I36" s="4">
        <v>65700</v>
      </c>
      <c r="J36" s="5">
        <v>123150</v>
      </c>
      <c r="K36" s="7">
        <v>71000</v>
      </c>
      <c r="L36" s="5">
        <v>133050</v>
      </c>
      <c r="M36" s="7">
        <v>76250</v>
      </c>
      <c r="N36" s="5">
        <v>142900</v>
      </c>
      <c r="O36" s="8">
        <v>81500</v>
      </c>
      <c r="P36" s="5">
        <v>152750</v>
      </c>
      <c r="Q36" s="4">
        <v>86750</v>
      </c>
      <c r="R36" s="5">
        <v>162600</v>
      </c>
    </row>
    <row r="37" spans="1:18" x14ac:dyDescent="0.2">
      <c r="A37" s="3" t="s">
        <v>7</v>
      </c>
      <c r="B37" s="3" t="s">
        <v>34</v>
      </c>
      <c r="C37" s="7">
        <v>42650</v>
      </c>
      <c r="D37" s="5">
        <v>104200</v>
      </c>
      <c r="E37" s="4">
        <v>48750</v>
      </c>
      <c r="F37" s="5">
        <v>104200</v>
      </c>
      <c r="G37" s="7">
        <v>54850</v>
      </c>
      <c r="H37" s="5">
        <v>104200</v>
      </c>
      <c r="I37" s="8">
        <v>60900</v>
      </c>
      <c r="J37" s="5">
        <v>114150</v>
      </c>
      <c r="K37" s="4">
        <v>65800</v>
      </c>
      <c r="L37" s="5">
        <v>123300</v>
      </c>
      <c r="M37" s="4">
        <v>70650</v>
      </c>
      <c r="N37" s="5">
        <v>132450</v>
      </c>
      <c r="O37" s="6">
        <v>75550</v>
      </c>
      <c r="P37" s="5">
        <v>141550</v>
      </c>
      <c r="Q37" s="4">
        <v>80400</v>
      </c>
      <c r="R37" s="5">
        <v>150700</v>
      </c>
    </row>
    <row r="38" spans="1:18" x14ac:dyDescent="0.2">
      <c r="A38" s="3" t="s">
        <v>7</v>
      </c>
      <c r="B38" s="3" t="s">
        <v>35</v>
      </c>
      <c r="C38" s="4">
        <v>40000</v>
      </c>
      <c r="D38" s="5">
        <v>104200</v>
      </c>
      <c r="E38" s="8">
        <v>45700</v>
      </c>
      <c r="F38" s="5">
        <v>104200</v>
      </c>
      <c r="G38" s="4">
        <v>51400</v>
      </c>
      <c r="H38" s="5">
        <v>104200</v>
      </c>
      <c r="I38" s="4">
        <v>57100</v>
      </c>
      <c r="J38" s="5">
        <v>107100</v>
      </c>
      <c r="K38" s="7">
        <v>61700</v>
      </c>
      <c r="L38" s="5">
        <v>115700</v>
      </c>
      <c r="M38" s="7">
        <v>66250</v>
      </c>
      <c r="N38" s="5">
        <v>124250</v>
      </c>
      <c r="O38" s="8">
        <v>70850</v>
      </c>
      <c r="P38" s="5">
        <v>132850</v>
      </c>
      <c r="Q38" s="4">
        <v>75400</v>
      </c>
      <c r="R38" s="5">
        <v>141400</v>
      </c>
    </row>
    <row r="39" spans="1:18" x14ac:dyDescent="0.2">
      <c r="A39" s="3" t="s">
        <v>7</v>
      </c>
      <c r="B39" s="3" t="s">
        <v>36</v>
      </c>
      <c r="C39" s="7">
        <v>52000</v>
      </c>
      <c r="D39" s="5">
        <v>104200</v>
      </c>
      <c r="E39" s="4">
        <v>59400</v>
      </c>
      <c r="F39" s="5">
        <v>111400</v>
      </c>
      <c r="G39" s="7">
        <v>66850</v>
      </c>
      <c r="H39" s="5">
        <v>125300</v>
      </c>
      <c r="I39" s="8">
        <v>74250</v>
      </c>
      <c r="J39" s="5">
        <v>139200</v>
      </c>
      <c r="K39" s="4">
        <v>80200</v>
      </c>
      <c r="L39" s="5">
        <v>150350</v>
      </c>
      <c r="M39" s="4">
        <v>86150</v>
      </c>
      <c r="N39" s="5">
        <v>161500</v>
      </c>
      <c r="O39" s="6">
        <v>92100</v>
      </c>
      <c r="P39" s="5">
        <v>172650</v>
      </c>
      <c r="Q39" s="4">
        <v>98050</v>
      </c>
      <c r="R39" s="5">
        <v>183750</v>
      </c>
    </row>
    <row r="40" spans="1:18" x14ac:dyDescent="0.2">
      <c r="A40" s="3" t="s">
        <v>7</v>
      </c>
      <c r="B40" s="3" t="s">
        <v>37</v>
      </c>
      <c r="C40" s="4">
        <v>39950</v>
      </c>
      <c r="D40" s="5">
        <v>104200</v>
      </c>
      <c r="E40" s="8">
        <v>45650</v>
      </c>
      <c r="F40" s="5">
        <v>104200</v>
      </c>
      <c r="G40" s="4">
        <v>51350</v>
      </c>
      <c r="H40" s="5">
        <v>104200</v>
      </c>
      <c r="I40" s="4">
        <v>57050</v>
      </c>
      <c r="J40" s="5">
        <v>106950</v>
      </c>
      <c r="K40" s="7">
        <v>61650</v>
      </c>
      <c r="L40" s="5">
        <v>115550</v>
      </c>
      <c r="M40" s="7">
        <v>66200</v>
      </c>
      <c r="N40" s="5">
        <v>124100</v>
      </c>
      <c r="O40" s="8">
        <v>70750</v>
      </c>
      <c r="P40" s="5">
        <v>132650</v>
      </c>
      <c r="Q40" s="4">
        <v>75350</v>
      </c>
      <c r="R40" s="5">
        <v>141200</v>
      </c>
    </row>
    <row r="41" spans="1:18" x14ac:dyDescent="0.2">
      <c r="A41" s="3" t="s">
        <v>7</v>
      </c>
      <c r="B41" s="3" t="s">
        <v>38</v>
      </c>
      <c r="C41" s="7">
        <v>55100</v>
      </c>
      <c r="D41" s="5">
        <v>104200</v>
      </c>
      <c r="E41" s="4">
        <v>63000</v>
      </c>
      <c r="F41" s="5">
        <v>118100</v>
      </c>
      <c r="G41" s="7">
        <v>70850</v>
      </c>
      <c r="H41" s="5">
        <v>132850</v>
      </c>
      <c r="I41" s="8">
        <v>78700</v>
      </c>
      <c r="J41" s="5">
        <v>147600</v>
      </c>
      <c r="K41" s="4">
        <v>85000</v>
      </c>
      <c r="L41" s="5">
        <v>159450</v>
      </c>
      <c r="M41" s="4">
        <v>91300</v>
      </c>
      <c r="N41" s="5">
        <v>171250</v>
      </c>
      <c r="O41" s="6">
        <v>97600</v>
      </c>
      <c r="P41" s="5">
        <v>183050</v>
      </c>
      <c r="Q41" s="4">
        <v>103900</v>
      </c>
      <c r="R41" s="5">
        <v>194850</v>
      </c>
    </row>
    <row r="42" spans="1:18" x14ac:dyDescent="0.2">
      <c r="A42" s="3" t="s">
        <v>7</v>
      </c>
      <c r="B42" s="3" t="s">
        <v>39</v>
      </c>
      <c r="C42" s="4">
        <v>41200</v>
      </c>
      <c r="D42" s="5">
        <v>104200</v>
      </c>
      <c r="E42" s="8">
        <v>47050</v>
      </c>
      <c r="F42" s="5">
        <v>104200</v>
      </c>
      <c r="G42" s="4">
        <v>52950</v>
      </c>
      <c r="H42" s="5">
        <v>104200</v>
      </c>
      <c r="I42" s="4">
        <v>58800</v>
      </c>
      <c r="J42" s="5">
        <v>110250</v>
      </c>
      <c r="K42" s="7">
        <v>63550</v>
      </c>
      <c r="L42" s="5">
        <v>119100</v>
      </c>
      <c r="M42" s="7">
        <v>68250</v>
      </c>
      <c r="N42" s="5">
        <v>127900</v>
      </c>
      <c r="O42" s="8">
        <v>72950</v>
      </c>
      <c r="P42" s="5">
        <v>136750</v>
      </c>
      <c r="Q42" s="4">
        <v>77650</v>
      </c>
      <c r="R42" s="5">
        <v>145550</v>
      </c>
    </row>
    <row r="43" spans="1:18" x14ac:dyDescent="0.2">
      <c r="A43" s="3" t="s">
        <v>7</v>
      </c>
      <c r="B43" s="3" t="s">
        <v>40</v>
      </c>
      <c r="C43" s="7">
        <v>46150</v>
      </c>
      <c r="D43" s="5">
        <v>104200</v>
      </c>
      <c r="E43" s="4">
        <v>52750</v>
      </c>
      <c r="F43" s="5">
        <v>104200</v>
      </c>
      <c r="G43" s="7">
        <v>59350</v>
      </c>
      <c r="H43" s="5">
        <v>111250</v>
      </c>
      <c r="I43" s="8">
        <v>65900</v>
      </c>
      <c r="J43" s="5">
        <v>123600</v>
      </c>
      <c r="K43" s="4">
        <v>71200</v>
      </c>
      <c r="L43" s="5">
        <v>133500</v>
      </c>
      <c r="M43" s="4">
        <v>76450</v>
      </c>
      <c r="N43" s="5">
        <v>143400</v>
      </c>
      <c r="O43" s="6">
        <v>81750</v>
      </c>
      <c r="P43" s="5">
        <v>153300</v>
      </c>
      <c r="Q43" s="4">
        <v>87000</v>
      </c>
      <c r="R43" s="5">
        <v>163200</v>
      </c>
    </row>
    <row r="44" spans="1:18" x14ac:dyDescent="0.2">
      <c r="A44" s="3" t="s">
        <v>7</v>
      </c>
      <c r="B44" s="3" t="s">
        <v>41</v>
      </c>
      <c r="C44" s="4">
        <v>42150</v>
      </c>
      <c r="D44" s="5">
        <v>104200</v>
      </c>
      <c r="E44" s="8">
        <v>48150</v>
      </c>
      <c r="F44" s="5">
        <v>104200</v>
      </c>
      <c r="G44" s="4">
        <v>54150</v>
      </c>
      <c r="H44" s="5">
        <v>104200</v>
      </c>
      <c r="I44" s="4">
        <v>60150</v>
      </c>
      <c r="J44" s="5">
        <v>112800</v>
      </c>
      <c r="K44" s="7">
        <v>65000</v>
      </c>
      <c r="L44" s="5">
        <v>121850</v>
      </c>
      <c r="M44" s="7">
        <v>69800</v>
      </c>
      <c r="N44" s="5">
        <v>130850</v>
      </c>
      <c r="O44" s="8">
        <v>74600</v>
      </c>
      <c r="P44" s="5">
        <v>139900</v>
      </c>
      <c r="Q44" s="4">
        <v>79400</v>
      </c>
      <c r="R44" s="5">
        <v>148900</v>
      </c>
    </row>
    <row r="45" spans="1:18" x14ac:dyDescent="0.2">
      <c r="A45" s="3" t="s">
        <v>7</v>
      </c>
      <c r="B45" s="3" t="s">
        <v>42</v>
      </c>
      <c r="C45" s="7">
        <v>46000</v>
      </c>
      <c r="D45" s="5">
        <v>104200</v>
      </c>
      <c r="E45" s="4">
        <v>52600</v>
      </c>
      <c r="F45" s="5">
        <v>104200</v>
      </c>
      <c r="G45" s="7">
        <v>59150</v>
      </c>
      <c r="H45" s="5">
        <v>110850</v>
      </c>
      <c r="I45" s="8">
        <v>65700</v>
      </c>
      <c r="J45" s="5">
        <v>123150</v>
      </c>
      <c r="K45" s="4">
        <v>71000</v>
      </c>
      <c r="L45" s="5">
        <v>133050</v>
      </c>
      <c r="M45" s="4">
        <v>76250</v>
      </c>
      <c r="N45" s="5">
        <v>142900</v>
      </c>
      <c r="O45" s="6">
        <v>81500</v>
      </c>
      <c r="P45" s="5">
        <v>152750</v>
      </c>
      <c r="Q45" s="4">
        <v>86750</v>
      </c>
      <c r="R45" s="5">
        <v>162600</v>
      </c>
    </row>
    <row r="46" spans="1:18" x14ac:dyDescent="0.2">
      <c r="A46" s="3" t="s">
        <v>7</v>
      </c>
      <c r="B46" s="3" t="s">
        <v>43</v>
      </c>
      <c r="C46" s="4">
        <v>39950</v>
      </c>
      <c r="D46" s="5">
        <v>104200</v>
      </c>
      <c r="E46" s="8">
        <v>45650</v>
      </c>
      <c r="F46" s="5">
        <v>104200</v>
      </c>
      <c r="G46" s="4">
        <v>51350</v>
      </c>
      <c r="H46" s="5">
        <v>104200</v>
      </c>
      <c r="I46" s="4">
        <v>57050</v>
      </c>
      <c r="J46" s="5">
        <v>106950</v>
      </c>
      <c r="K46" s="7">
        <v>61650</v>
      </c>
      <c r="L46" s="5">
        <v>115550</v>
      </c>
      <c r="M46" s="7">
        <v>66200</v>
      </c>
      <c r="N46" s="5">
        <v>124100</v>
      </c>
      <c r="O46" s="8">
        <v>70750</v>
      </c>
      <c r="P46" s="5">
        <v>132650</v>
      </c>
      <c r="Q46" s="4">
        <v>75350</v>
      </c>
      <c r="R46" s="5">
        <v>141200</v>
      </c>
    </row>
    <row r="47" spans="1:18" x14ac:dyDescent="0.2">
      <c r="A47" s="3" t="s">
        <v>7</v>
      </c>
      <c r="B47" s="3" t="s">
        <v>44</v>
      </c>
      <c r="C47" s="7">
        <v>46500</v>
      </c>
      <c r="D47" s="5">
        <v>104200</v>
      </c>
      <c r="E47" s="4">
        <v>53150</v>
      </c>
      <c r="F47" s="5">
        <v>104200</v>
      </c>
      <c r="G47" s="7">
        <v>59800</v>
      </c>
      <c r="H47" s="5">
        <v>112050</v>
      </c>
      <c r="I47" s="8">
        <v>66400</v>
      </c>
      <c r="J47" s="5">
        <v>124500</v>
      </c>
      <c r="K47" s="4">
        <v>71750</v>
      </c>
      <c r="L47" s="5">
        <v>134500</v>
      </c>
      <c r="M47" s="4">
        <v>77050</v>
      </c>
      <c r="N47" s="5">
        <v>144450</v>
      </c>
      <c r="O47" s="6">
        <v>82350</v>
      </c>
      <c r="P47" s="5">
        <v>154400</v>
      </c>
      <c r="Q47" s="4">
        <v>87650</v>
      </c>
      <c r="R47" s="5">
        <v>164350</v>
      </c>
    </row>
    <row r="48" spans="1:18" x14ac:dyDescent="0.2">
      <c r="A48" s="3" t="s">
        <v>7</v>
      </c>
      <c r="B48" s="3" t="s">
        <v>45</v>
      </c>
      <c r="C48" s="4">
        <v>39950</v>
      </c>
      <c r="D48" s="5">
        <v>104200</v>
      </c>
      <c r="E48" s="8">
        <v>45650</v>
      </c>
      <c r="F48" s="5">
        <v>104200</v>
      </c>
      <c r="G48" s="4">
        <v>51350</v>
      </c>
      <c r="H48" s="5">
        <v>104200</v>
      </c>
      <c r="I48" s="4">
        <v>57050</v>
      </c>
      <c r="J48" s="5">
        <v>106950</v>
      </c>
      <c r="K48" s="7">
        <v>61650</v>
      </c>
      <c r="L48" s="5">
        <v>115550</v>
      </c>
      <c r="M48" s="7">
        <v>66200</v>
      </c>
      <c r="N48" s="5">
        <v>124100</v>
      </c>
      <c r="O48" s="8">
        <v>70750</v>
      </c>
      <c r="P48" s="5">
        <v>132650</v>
      </c>
      <c r="Q48" s="4">
        <v>75350</v>
      </c>
      <c r="R48" s="5">
        <v>141200</v>
      </c>
    </row>
    <row r="49" spans="1:18" x14ac:dyDescent="0.2">
      <c r="A49" s="3" t="s">
        <v>7</v>
      </c>
      <c r="B49" s="3" t="s">
        <v>46</v>
      </c>
      <c r="C49" s="7">
        <v>55100</v>
      </c>
      <c r="D49" s="5">
        <v>104200</v>
      </c>
      <c r="E49" s="4">
        <v>63000</v>
      </c>
      <c r="F49" s="5">
        <v>118100</v>
      </c>
      <c r="G49" s="7">
        <v>70850</v>
      </c>
      <c r="H49" s="5">
        <v>132850</v>
      </c>
      <c r="I49" s="8">
        <v>78700</v>
      </c>
      <c r="J49" s="5">
        <v>147600</v>
      </c>
      <c r="K49" s="4">
        <v>85000</v>
      </c>
      <c r="L49" s="5">
        <v>159450</v>
      </c>
      <c r="M49" s="4">
        <v>91300</v>
      </c>
      <c r="N49" s="5">
        <v>171250</v>
      </c>
      <c r="O49" s="6">
        <v>97600</v>
      </c>
      <c r="P49" s="5">
        <v>183050</v>
      </c>
      <c r="Q49" s="4">
        <v>103900</v>
      </c>
      <c r="R49" s="5">
        <v>194850</v>
      </c>
    </row>
    <row r="50" spans="1:18" x14ac:dyDescent="0.2">
      <c r="A50" s="3" t="s">
        <v>7</v>
      </c>
      <c r="B50" s="3" t="s">
        <v>47</v>
      </c>
      <c r="C50" s="4">
        <v>56850</v>
      </c>
      <c r="D50" s="5">
        <v>106600</v>
      </c>
      <c r="E50" s="8">
        <v>65000</v>
      </c>
      <c r="F50" s="5">
        <v>121800</v>
      </c>
      <c r="G50" s="4">
        <v>73100</v>
      </c>
      <c r="H50" s="5">
        <v>137050</v>
      </c>
      <c r="I50" s="4">
        <v>81200</v>
      </c>
      <c r="J50" s="5">
        <v>152250</v>
      </c>
      <c r="K50" s="7">
        <v>87700</v>
      </c>
      <c r="L50" s="5">
        <v>164450</v>
      </c>
      <c r="M50" s="7">
        <v>94200</v>
      </c>
      <c r="N50" s="5">
        <v>176650</v>
      </c>
      <c r="O50" s="8">
        <v>100700</v>
      </c>
      <c r="P50" s="5">
        <v>188800</v>
      </c>
      <c r="Q50" s="4">
        <v>107200</v>
      </c>
      <c r="R50" s="5">
        <v>201000</v>
      </c>
    </row>
    <row r="51" spans="1:18" x14ac:dyDescent="0.2">
      <c r="A51" s="3" t="s">
        <v>7</v>
      </c>
      <c r="B51" s="3" t="s">
        <v>48</v>
      </c>
      <c r="C51" s="7">
        <v>40350</v>
      </c>
      <c r="D51" s="5">
        <v>104200</v>
      </c>
      <c r="E51" s="4">
        <v>46100</v>
      </c>
      <c r="F51" s="5">
        <v>104200</v>
      </c>
      <c r="G51" s="7">
        <v>51850</v>
      </c>
      <c r="H51" s="5">
        <v>104200</v>
      </c>
      <c r="I51" s="4">
        <v>57600</v>
      </c>
      <c r="J51" s="5">
        <v>108000</v>
      </c>
      <c r="K51" s="4">
        <v>62250</v>
      </c>
      <c r="L51" s="5">
        <v>116650</v>
      </c>
      <c r="M51" s="4">
        <v>66850</v>
      </c>
      <c r="N51" s="5">
        <v>125300</v>
      </c>
      <c r="O51" s="6">
        <v>71450</v>
      </c>
      <c r="P51" s="5">
        <v>133950</v>
      </c>
      <c r="Q51" s="4">
        <v>76050</v>
      </c>
      <c r="R51" s="5">
        <v>142600</v>
      </c>
    </row>
    <row r="52" spans="1:18" x14ac:dyDescent="0.2">
      <c r="A52" s="3" t="s">
        <v>7</v>
      </c>
      <c r="B52" s="3" t="s">
        <v>49</v>
      </c>
      <c r="C52" s="4">
        <v>41550</v>
      </c>
      <c r="D52" s="5">
        <v>104200</v>
      </c>
      <c r="E52" s="8">
        <v>47500</v>
      </c>
      <c r="F52" s="5">
        <v>104200</v>
      </c>
      <c r="G52" s="4">
        <v>53450</v>
      </c>
      <c r="H52" s="5">
        <v>104200</v>
      </c>
      <c r="I52" s="8">
        <v>59350</v>
      </c>
      <c r="J52" s="5">
        <v>111300</v>
      </c>
      <c r="K52" s="7">
        <v>64100</v>
      </c>
      <c r="L52" s="5">
        <v>120250</v>
      </c>
      <c r="M52" s="7">
        <v>68850</v>
      </c>
      <c r="N52" s="5">
        <v>129150</v>
      </c>
      <c r="O52" s="8">
        <v>73600</v>
      </c>
      <c r="P52" s="5">
        <v>138050</v>
      </c>
      <c r="Q52" s="4">
        <v>78350</v>
      </c>
      <c r="R52" s="5">
        <v>146950</v>
      </c>
    </row>
    <row r="53" spans="1:18" x14ac:dyDescent="0.2">
      <c r="A53" s="3" t="s">
        <v>7</v>
      </c>
      <c r="B53" s="3" t="s">
        <v>50</v>
      </c>
      <c r="C53" s="7">
        <v>39950</v>
      </c>
      <c r="D53" s="5">
        <v>104200</v>
      </c>
      <c r="E53" s="4">
        <v>45650</v>
      </c>
      <c r="F53" s="5">
        <v>104200</v>
      </c>
      <c r="G53" s="7">
        <v>51350</v>
      </c>
      <c r="H53" s="5">
        <v>104200</v>
      </c>
      <c r="I53" s="4">
        <v>57050</v>
      </c>
      <c r="J53" s="5">
        <v>106950</v>
      </c>
      <c r="K53" s="4">
        <v>61650</v>
      </c>
      <c r="L53" s="5">
        <v>115550</v>
      </c>
      <c r="M53" s="4">
        <v>66200</v>
      </c>
      <c r="N53" s="5">
        <v>124100</v>
      </c>
      <c r="O53" s="6">
        <v>70750</v>
      </c>
      <c r="P53" s="5">
        <v>132650</v>
      </c>
      <c r="Q53" s="7">
        <v>75350</v>
      </c>
      <c r="R53" s="5">
        <v>141200</v>
      </c>
    </row>
    <row r="54" spans="1:18" x14ac:dyDescent="0.2">
      <c r="A54" s="3" t="s">
        <v>7</v>
      </c>
      <c r="B54" s="3" t="s">
        <v>51</v>
      </c>
      <c r="C54" s="4">
        <v>39950</v>
      </c>
      <c r="D54" s="5">
        <v>104200</v>
      </c>
      <c r="E54" s="8">
        <v>45650</v>
      </c>
      <c r="F54" s="5">
        <v>104200</v>
      </c>
      <c r="G54" s="4">
        <v>51350</v>
      </c>
      <c r="H54" s="5">
        <v>104200</v>
      </c>
      <c r="I54" s="8">
        <v>57050</v>
      </c>
      <c r="J54" s="5">
        <v>106950</v>
      </c>
      <c r="K54" s="7">
        <v>61650</v>
      </c>
      <c r="L54" s="5">
        <v>115550</v>
      </c>
      <c r="M54" s="7">
        <v>66200</v>
      </c>
      <c r="N54" s="5">
        <v>124100</v>
      </c>
      <c r="O54" s="8">
        <v>70750</v>
      </c>
      <c r="P54" s="5">
        <v>132650</v>
      </c>
      <c r="Q54" s="4">
        <v>75350</v>
      </c>
      <c r="R54" s="5">
        <v>141200</v>
      </c>
    </row>
    <row r="55" spans="1:18" x14ac:dyDescent="0.2">
      <c r="A55" s="3" t="s">
        <v>7</v>
      </c>
      <c r="B55" s="3" t="s">
        <v>52</v>
      </c>
      <c r="C55" s="7">
        <v>39950</v>
      </c>
      <c r="D55" s="5">
        <v>104200</v>
      </c>
      <c r="E55" s="4">
        <v>45650</v>
      </c>
      <c r="F55" s="5">
        <v>104200</v>
      </c>
      <c r="G55" s="7">
        <v>51350</v>
      </c>
      <c r="H55" s="5">
        <v>104200</v>
      </c>
      <c r="I55" s="4">
        <v>57050</v>
      </c>
      <c r="J55" s="5">
        <v>106950</v>
      </c>
      <c r="K55" s="4">
        <v>61650</v>
      </c>
      <c r="L55" s="5">
        <v>115550</v>
      </c>
      <c r="M55" s="4">
        <v>66200</v>
      </c>
      <c r="N55" s="5">
        <v>124100</v>
      </c>
      <c r="O55" s="6">
        <v>70750</v>
      </c>
      <c r="P55" s="5">
        <v>132650</v>
      </c>
      <c r="Q55" s="7">
        <v>75350</v>
      </c>
      <c r="R55" s="5">
        <v>141200</v>
      </c>
    </row>
    <row r="56" spans="1:18" x14ac:dyDescent="0.2">
      <c r="A56" s="3" t="s">
        <v>7</v>
      </c>
      <c r="B56" s="3" t="s">
        <v>53</v>
      </c>
      <c r="C56" s="4">
        <v>40500</v>
      </c>
      <c r="D56" s="5">
        <v>104200</v>
      </c>
      <c r="E56" s="8">
        <v>46300</v>
      </c>
      <c r="F56" s="5">
        <v>104200</v>
      </c>
      <c r="G56" s="4">
        <v>52100</v>
      </c>
      <c r="H56" s="5">
        <v>104200</v>
      </c>
      <c r="I56" s="8">
        <v>57850</v>
      </c>
      <c r="J56" s="5">
        <v>108450</v>
      </c>
      <c r="K56" s="4">
        <v>62500</v>
      </c>
      <c r="L56" s="5">
        <v>117150</v>
      </c>
      <c r="M56" s="7">
        <v>67150</v>
      </c>
      <c r="N56" s="5">
        <v>125850</v>
      </c>
      <c r="O56" s="8">
        <v>71750</v>
      </c>
      <c r="P56" s="5">
        <v>134500</v>
      </c>
      <c r="Q56" s="4">
        <v>76400</v>
      </c>
      <c r="R56" s="5">
        <v>143200</v>
      </c>
    </row>
    <row r="57" spans="1:18" x14ac:dyDescent="0.2">
      <c r="A57" s="3" t="s">
        <v>7</v>
      </c>
      <c r="B57" s="3" t="s">
        <v>54</v>
      </c>
      <c r="C57" s="7">
        <v>42850</v>
      </c>
      <c r="D57" s="5">
        <v>104200</v>
      </c>
      <c r="E57" s="4">
        <v>49000</v>
      </c>
      <c r="F57" s="5">
        <v>104200</v>
      </c>
      <c r="G57" s="7">
        <v>55100</v>
      </c>
      <c r="H57" s="5">
        <v>104200</v>
      </c>
      <c r="I57" s="4">
        <v>61200</v>
      </c>
      <c r="J57" s="5">
        <v>114750</v>
      </c>
      <c r="K57" s="7">
        <v>66100</v>
      </c>
      <c r="L57" s="5">
        <v>123950</v>
      </c>
      <c r="M57" s="4">
        <v>71000</v>
      </c>
      <c r="N57" s="5">
        <v>133150</v>
      </c>
      <c r="O57" s="6">
        <v>75900</v>
      </c>
      <c r="P57" s="5">
        <v>142300</v>
      </c>
      <c r="Q57" s="7">
        <v>80800</v>
      </c>
      <c r="R57" s="5">
        <v>151500</v>
      </c>
    </row>
    <row r="58" spans="1:18" x14ac:dyDescent="0.2">
      <c r="A58" s="3" t="s">
        <v>7</v>
      </c>
      <c r="B58" s="3" t="s">
        <v>55</v>
      </c>
      <c r="C58" s="4">
        <v>45150</v>
      </c>
      <c r="D58" s="5">
        <v>104200</v>
      </c>
      <c r="E58" s="8">
        <v>51600</v>
      </c>
      <c r="F58" s="5">
        <v>104200</v>
      </c>
      <c r="G58" s="4">
        <v>58050</v>
      </c>
      <c r="H58" s="5">
        <v>108850</v>
      </c>
      <c r="I58" s="8">
        <v>64500</v>
      </c>
      <c r="J58" s="5">
        <v>120900</v>
      </c>
      <c r="K58" s="4">
        <v>69700</v>
      </c>
      <c r="L58" s="5">
        <v>130600</v>
      </c>
      <c r="M58" s="7">
        <v>74850</v>
      </c>
      <c r="N58" s="5">
        <v>140250</v>
      </c>
      <c r="O58" s="8">
        <v>80000</v>
      </c>
      <c r="P58" s="5">
        <v>149950</v>
      </c>
      <c r="Q58" s="4">
        <v>85150</v>
      </c>
      <c r="R58" s="5">
        <v>159600</v>
      </c>
    </row>
    <row r="59" spans="1:18" x14ac:dyDescent="0.2">
      <c r="A59" s="3" t="s">
        <v>7</v>
      </c>
      <c r="B59" s="3" t="s">
        <v>56</v>
      </c>
      <c r="C59" s="7">
        <v>40600</v>
      </c>
      <c r="D59" s="5">
        <v>104200</v>
      </c>
      <c r="E59" s="4">
        <v>46400</v>
      </c>
      <c r="F59" s="5">
        <v>104200</v>
      </c>
      <c r="G59" s="7">
        <v>52200</v>
      </c>
      <c r="H59" s="5">
        <v>104200</v>
      </c>
      <c r="I59" s="4">
        <v>58000</v>
      </c>
      <c r="J59" s="5">
        <v>108750</v>
      </c>
      <c r="K59" s="7">
        <v>62650</v>
      </c>
      <c r="L59" s="5">
        <v>117450</v>
      </c>
      <c r="M59" s="4">
        <v>67300</v>
      </c>
      <c r="N59" s="5">
        <v>126150</v>
      </c>
      <c r="O59" s="6">
        <v>71950</v>
      </c>
      <c r="P59" s="5">
        <v>134850</v>
      </c>
      <c r="Q59" s="7">
        <v>76600</v>
      </c>
      <c r="R59" s="5">
        <v>143550</v>
      </c>
    </row>
    <row r="60" spans="1:18" x14ac:dyDescent="0.2">
      <c r="A60" s="3" t="s">
        <v>7</v>
      </c>
      <c r="B60" s="3" t="s">
        <v>57</v>
      </c>
      <c r="C60" s="4">
        <v>43600</v>
      </c>
      <c r="D60" s="5">
        <v>104200</v>
      </c>
      <c r="E60" s="8">
        <v>49800</v>
      </c>
      <c r="F60" s="5">
        <v>104200</v>
      </c>
      <c r="G60" s="4">
        <v>56050</v>
      </c>
      <c r="H60" s="5">
        <v>105050</v>
      </c>
      <c r="I60" s="8">
        <v>62250</v>
      </c>
      <c r="J60" s="5">
        <v>116700</v>
      </c>
      <c r="K60" s="4">
        <v>67250</v>
      </c>
      <c r="L60" s="5">
        <v>126050</v>
      </c>
      <c r="M60" s="7">
        <v>72250</v>
      </c>
      <c r="N60" s="5">
        <v>135400</v>
      </c>
      <c r="O60" s="8">
        <v>77200</v>
      </c>
      <c r="P60" s="5">
        <v>144750</v>
      </c>
      <c r="Q60" s="4">
        <v>82200</v>
      </c>
      <c r="R60" s="5">
        <v>154050</v>
      </c>
    </row>
    <row r="61" spans="1:18" x14ac:dyDescent="0.2">
      <c r="A61" s="3" t="s">
        <v>7</v>
      </c>
      <c r="B61" s="3" t="s">
        <v>58</v>
      </c>
      <c r="C61" s="7">
        <v>39950</v>
      </c>
      <c r="D61" s="5">
        <v>104200</v>
      </c>
      <c r="E61" s="4">
        <v>45650</v>
      </c>
      <c r="F61" s="5">
        <v>104200</v>
      </c>
      <c r="G61" s="7">
        <v>51350</v>
      </c>
      <c r="H61" s="5">
        <v>104200</v>
      </c>
      <c r="I61" s="4">
        <v>57050</v>
      </c>
      <c r="J61" s="5">
        <v>106950</v>
      </c>
      <c r="K61" s="7">
        <v>61650</v>
      </c>
      <c r="L61" s="5">
        <v>115550</v>
      </c>
      <c r="M61" s="4">
        <v>66200</v>
      </c>
      <c r="N61" s="5">
        <v>124100</v>
      </c>
      <c r="O61" s="6">
        <v>70750</v>
      </c>
      <c r="P61" s="5">
        <v>132650</v>
      </c>
      <c r="Q61" s="7">
        <v>75350</v>
      </c>
      <c r="R61" s="5">
        <v>141200</v>
      </c>
    </row>
    <row r="62" spans="1:18" x14ac:dyDescent="0.2">
      <c r="A62" s="3" t="s">
        <v>7</v>
      </c>
      <c r="B62" s="3" t="s">
        <v>59</v>
      </c>
      <c r="C62" s="4">
        <v>41800</v>
      </c>
      <c r="D62" s="5">
        <v>104200</v>
      </c>
      <c r="E62" s="8">
        <v>47800</v>
      </c>
      <c r="F62" s="5">
        <v>104200</v>
      </c>
      <c r="G62" s="4">
        <v>53750</v>
      </c>
      <c r="H62" s="5">
        <v>104200</v>
      </c>
      <c r="I62" s="8">
        <v>59700</v>
      </c>
      <c r="J62" s="5">
        <v>111900</v>
      </c>
      <c r="K62" s="4">
        <v>64500</v>
      </c>
      <c r="L62" s="5">
        <v>120900</v>
      </c>
      <c r="M62" s="7">
        <v>69300</v>
      </c>
      <c r="N62" s="5">
        <v>129850</v>
      </c>
      <c r="O62" s="8">
        <v>74050</v>
      </c>
      <c r="P62" s="5">
        <v>138800</v>
      </c>
      <c r="Q62" s="4">
        <v>78850</v>
      </c>
      <c r="R62" s="5">
        <v>147750</v>
      </c>
    </row>
    <row r="63" spans="1:18" x14ac:dyDescent="0.2">
      <c r="A63" s="3" t="s">
        <v>7</v>
      </c>
      <c r="B63" s="3" t="s">
        <v>60</v>
      </c>
      <c r="C63" s="7">
        <v>40550</v>
      </c>
      <c r="D63" s="5">
        <v>104200</v>
      </c>
      <c r="E63" s="4">
        <v>46350</v>
      </c>
      <c r="F63" s="5">
        <v>104200</v>
      </c>
      <c r="G63" s="7">
        <v>52150</v>
      </c>
      <c r="H63" s="5">
        <v>104200</v>
      </c>
      <c r="I63" s="4">
        <v>57900</v>
      </c>
      <c r="J63" s="5">
        <v>108600</v>
      </c>
      <c r="K63" s="7">
        <v>62550</v>
      </c>
      <c r="L63" s="5">
        <v>117300</v>
      </c>
      <c r="M63" s="4">
        <v>67200</v>
      </c>
      <c r="N63" s="5">
        <v>126000</v>
      </c>
      <c r="O63" s="6">
        <v>71800</v>
      </c>
      <c r="P63" s="5">
        <v>134700</v>
      </c>
      <c r="Q63" s="7">
        <v>76450</v>
      </c>
      <c r="R63" s="5">
        <v>143400</v>
      </c>
    </row>
    <row r="64" spans="1:18" x14ac:dyDescent="0.2">
      <c r="A64" s="3" t="s">
        <v>7</v>
      </c>
      <c r="B64" s="3" t="s">
        <v>61</v>
      </c>
      <c r="C64" s="4">
        <v>40550</v>
      </c>
      <c r="D64" s="5">
        <v>104200</v>
      </c>
      <c r="E64" s="8">
        <v>46350</v>
      </c>
      <c r="F64" s="5">
        <v>104200</v>
      </c>
      <c r="G64" s="4">
        <v>52150</v>
      </c>
      <c r="H64" s="5">
        <v>104200</v>
      </c>
      <c r="I64" s="8">
        <v>57900</v>
      </c>
      <c r="J64" s="5">
        <v>108600</v>
      </c>
      <c r="K64" s="4">
        <v>62550</v>
      </c>
      <c r="L64" s="5">
        <v>117300</v>
      </c>
      <c r="M64" s="7">
        <v>67200</v>
      </c>
      <c r="N64" s="5">
        <v>126000</v>
      </c>
      <c r="O64" s="8">
        <v>71800</v>
      </c>
      <c r="P64" s="5">
        <v>134700</v>
      </c>
      <c r="Q64" s="4">
        <v>76450</v>
      </c>
      <c r="R64" s="5">
        <v>143400</v>
      </c>
    </row>
    <row r="65" spans="1:18" x14ac:dyDescent="0.2">
      <c r="A65" s="3" t="s">
        <v>7</v>
      </c>
      <c r="B65" s="3" t="s">
        <v>62</v>
      </c>
      <c r="C65" s="10">
        <v>39950</v>
      </c>
      <c r="D65" s="5">
        <v>104200</v>
      </c>
      <c r="E65" s="4">
        <v>45650</v>
      </c>
      <c r="F65" s="5">
        <v>104200</v>
      </c>
      <c r="G65" s="10">
        <v>51350</v>
      </c>
      <c r="H65" s="5">
        <v>104200</v>
      </c>
      <c r="I65" s="4">
        <v>57050</v>
      </c>
      <c r="J65" s="5">
        <v>106950</v>
      </c>
      <c r="K65" s="10">
        <v>61650</v>
      </c>
      <c r="L65" s="5">
        <v>115550</v>
      </c>
      <c r="M65" s="4">
        <v>66200</v>
      </c>
      <c r="N65" s="5">
        <v>124100</v>
      </c>
      <c r="O65" s="6">
        <v>70750</v>
      </c>
      <c r="P65" s="5">
        <v>132650</v>
      </c>
      <c r="Q65" s="4">
        <v>75350</v>
      </c>
      <c r="R65" s="5">
        <v>141200</v>
      </c>
    </row>
  </sheetData>
  <sheetProtection algorithmName="SHA-512" hashValue="kmN8WiF4Yyv817yo+V8KJj07kb5oME6xDmL9v2iydO0dpfNyn/s2kxoYf1zScCyVDrk6nItE5y9qTX/BHYIXPA==" saltValue="+s+6xxrhBgNdZuyer1PTxg==" spinCount="100000" sheet="1" objects="1" scenarios="1"/>
  <autoFilter ref="A10:B65" xr:uid="{00000000-0001-0000-0000-000000000000}"/>
  <mergeCells count="10">
    <mergeCell ref="Q8:R8"/>
    <mergeCell ref="O8:P8"/>
    <mergeCell ref="M8:N8"/>
    <mergeCell ref="K8:L8"/>
    <mergeCell ref="I8:J8"/>
    <mergeCell ref="C8:D8"/>
    <mergeCell ref="E8:F8"/>
    <mergeCell ref="G8:H8"/>
    <mergeCell ref="A8:A10"/>
    <mergeCell ref="B9:B10"/>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370d1200-ce1d-4b49-b5bc-e1dbb54f5323">
      <Terms xmlns="http://schemas.microsoft.com/office/infopath/2007/PartnerControls"/>
    </lcf76f155ced4ddcb4097134ff3c332f>
    <_ip_UnifiedCompliancePolicyProperties xmlns="http://schemas.microsoft.com/sharepoint/v3" xsi:nil="true"/>
    <TaxCatchAll xmlns="86629b30-1f1e-447e-b8d6-5d37006c5a14" xsi:nil="true"/>
    <Notes xmlns="370d1200-ce1d-4b49-b5bc-e1dbb54f532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0E4C0EB90D81B47AD3F9710F42C2FF2" ma:contentTypeVersion="17" ma:contentTypeDescription="Create a new document." ma:contentTypeScope="" ma:versionID="738eefe8917cc9cffc455e4296063dd5">
  <xsd:schema xmlns:xsd="http://www.w3.org/2001/XMLSchema" xmlns:xs="http://www.w3.org/2001/XMLSchema" xmlns:p="http://schemas.microsoft.com/office/2006/metadata/properties" xmlns:ns1="http://schemas.microsoft.com/sharepoint/v3" xmlns:ns2="370d1200-ce1d-4b49-b5bc-e1dbb54f5323" xmlns:ns3="86629b30-1f1e-447e-b8d6-5d37006c5a14" targetNamespace="http://schemas.microsoft.com/office/2006/metadata/properties" ma:root="true" ma:fieldsID="a517f628b1b02213cf47e406db338259" ns1:_="" ns2:_="" ns3:_="">
    <xsd:import namespace="http://schemas.microsoft.com/sharepoint/v3"/>
    <xsd:import namespace="370d1200-ce1d-4b49-b5bc-e1dbb54f5323"/>
    <xsd:import namespace="86629b30-1f1e-447e-b8d6-5d37006c5a1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0d1200-ce1d-4b49-b5bc-e1dbb54f53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3fe8d3c-0f3e-402f-8378-068a6b534446"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Notes" ma:index="24" nillable="true" ma:displayName="Notes" ma:format="Dropdown" ma:internalName="Note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6629b30-1f1e-447e-b8d6-5d37006c5a1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5095d4b-e3ae-4577-ac08-1f429cfce836}" ma:internalName="TaxCatchAll" ma:showField="CatchAllData" ma:web="86629b30-1f1e-447e-b8d6-5d37006c5a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F46C47-902A-4516-8B8E-A6B67EABA71D}">
  <ds:schemaRefs>
    <ds:schemaRef ds:uri="http://schemas.microsoft.com/office/2006/metadata/properties"/>
    <ds:schemaRef ds:uri="http://schemas.microsoft.com/office/infopath/2007/PartnerControls"/>
    <ds:schemaRef ds:uri="http://purl.org/dc/elements/1.1/"/>
    <ds:schemaRef ds:uri="http://www.w3.org/XML/1998/namespace"/>
    <ds:schemaRef ds:uri="http://schemas.openxmlformats.org/package/2006/metadata/core-properties"/>
    <ds:schemaRef ds:uri="86629b30-1f1e-447e-b8d6-5d37006c5a14"/>
    <ds:schemaRef ds:uri="http://schemas.microsoft.com/office/2006/documentManagement/types"/>
    <ds:schemaRef ds:uri="http://purl.org/dc/dcmitype/"/>
    <ds:schemaRef ds:uri="370d1200-ce1d-4b49-b5bc-e1dbb54f5323"/>
    <ds:schemaRef ds:uri="http://schemas.microsoft.com/sharepoint/v3"/>
    <ds:schemaRef ds:uri="http://purl.org/dc/terms/"/>
  </ds:schemaRefs>
</ds:datastoreItem>
</file>

<file path=customXml/itemProps2.xml><?xml version="1.0" encoding="utf-8"?>
<ds:datastoreItem xmlns:ds="http://schemas.openxmlformats.org/officeDocument/2006/customXml" ds:itemID="{0D171005-7978-404C-B0D8-F5F4899FCFD3}">
  <ds:schemaRefs>
    <ds:schemaRef ds:uri="http://schemas.microsoft.com/sharepoint/v3/contenttype/forms"/>
  </ds:schemaRefs>
</ds:datastoreItem>
</file>

<file path=customXml/itemProps3.xml><?xml version="1.0" encoding="utf-8"?>
<ds:datastoreItem xmlns:ds="http://schemas.openxmlformats.org/officeDocument/2006/customXml" ds:itemID="{B4B52069-062A-4211-8C25-5ADEC3B7DE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70d1200-ce1d-4b49-b5bc-e1dbb54f5323"/>
    <ds:schemaRef ds:uri="86629b30-1f1e-447e-b8d6-5d37006c5a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Calculator</vt:lpstr>
      <vt:lpstr>AMI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Eakle, Sarah E</dc:creator>
  <cp:keywords/>
  <dc:description/>
  <cp:lastModifiedBy>Eakle, Sarah E</cp:lastModifiedBy>
  <cp:revision/>
  <dcterms:created xsi:type="dcterms:W3CDTF">2025-04-09T18:26:12Z</dcterms:created>
  <dcterms:modified xsi:type="dcterms:W3CDTF">2026-04-22T18:38:31Z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0x01010020E4C0EB90D81B47AD3F9710F42C2FF2</vt:lpwstr>
  </property>
  <property fmtid="{D5CDD505-2E9C-101B-9397-08002B2CF9AE}" pid="3" name="MediaServiceImageTags">
    <vt:lpwstr/>
  </property>
</Properties>
</file>